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BMI\2023\Dokumenten für Organisationen\"/>
    </mc:Choice>
  </mc:AlternateContent>
  <xr:revisionPtr revIDLastSave="0" documentId="13_ncr:1_{37833D0F-87B1-4737-A554-BB55710F86A0}" xr6:coauthVersionLast="47" xr6:coauthVersionMax="47" xr10:uidLastSave="{00000000-0000-0000-0000-000000000000}"/>
  <bookViews>
    <workbookView xWindow="-120" yWindow="-120" windowWidth="29040" windowHeight="15840" xr2:uid="{00000000-000D-0000-FFFF-FFFF00000000}"/>
  </bookViews>
  <sheets>
    <sheet name="AF_XX" sheetId="1" r:id="rId1"/>
    <sheet name="Hinweise" sheetId="2" r:id="rId2"/>
  </sheets>
  <definedNames>
    <definedName name="_xlnm.Print_Area" localSheetId="0">AF_XX!$B$1:$F$66</definedName>
    <definedName name="Z_0580A206_B2F8_4ECB_8DDE_F415AA4A0DD6_.wvu.PrintArea" localSheetId="0" hidden="1">AF_XX!$B$1:$F$66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9" i="1" l="1"/>
  <c r="F29" i="1" s="1"/>
  <c r="O26" i="1"/>
  <c r="F26" i="1" s="1"/>
  <c r="H26" i="1"/>
  <c r="O27" i="1"/>
  <c r="F27" i="1" s="1"/>
  <c r="E43" i="1"/>
  <c r="F43" i="1"/>
  <c r="G43" i="1"/>
  <c r="H43" i="1"/>
  <c r="I43" i="1"/>
  <c r="E44" i="1"/>
  <c r="F44" i="1"/>
  <c r="G44" i="1"/>
  <c r="H44" i="1"/>
  <c r="I44" i="1"/>
  <c r="E45" i="1"/>
  <c r="F45" i="1"/>
  <c r="G45" i="1"/>
  <c r="H45" i="1"/>
  <c r="I45" i="1"/>
  <c r="E46" i="1"/>
  <c r="F46" i="1"/>
  <c r="G46" i="1"/>
  <c r="H46" i="1"/>
  <c r="I46" i="1"/>
  <c r="E47" i="1"/>
  <c r="F47" i="1"/>
  <c r="G47" i="1"/>
  <c r="H47" i="1"/>
  <c r="I47" i="1"/>
  <c r="E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E55" i="1"/>
  <c r="F55" i="1"/>
  <c r="G55" i="1"/>
  <c r="H55" i="1"/>
  <c r="I55" i="1"/>
  <c r="E56" i="1"/>
  <c r="F56" i="1"/>
  <c r="G56" i="1"/>
  <c r="H56" i="1"/>
  <c r="I56" i="1"/>
  <c r="E57" i="1"/>
  <c r="F57" i="1"/>
  <c r="G57" i="1"/>
  <c r="H57" i="1"/>
  <c r="I57" i="1"/>
  <c r="E58" i="1"/>
  <c r="F58" i="1"/>
  <c r="G58" i="1"/>
  <c r="H58" i="1"/>
  <c r="I58" i="1"/>
  <c r="E59" i="1"/>
  <c r="F59" i="1"/>
  <c r="G59" i="1"/>
  <c r="H59" i="1"/>
  <c r="I59" i="1"/>
  <c r="E60" i="1"/>
  <c r="F60" i="1"/>
  <c r="G60" i="1"/>
  <c r="H60" i="1"/>
  <c r="I60" i="1"/>
  <c r="E61" i="1"/>
  <c r="F61" i="1"/>
  <c r="G61" i="1"/>
  <c r="H61" i="1"/>
  <c r="I61" i="1"/>
  <c r="E62" i="1"/>
  <c r="F62" i="1"/>
  <c r="G62" i="1"/>
  <c r="H62" i="1"/>
  <c r="I62" i="1"/>
  <c r="E63" i="1"/>
  <c r="F63" i="1"/>
  <c r="G63" i="1"/>
  <c r="H63" i="1"/>
  <c r="I63" i="1"/>
  <c r="E64" i="1"/>
  <c r="F64" i="1"/>
  <c r="G64" i="1"/>
  <c r="H64" i="1"/>
  <c r="I64" i="1"/>
  <c r="E65" i="1"/>
  <c r="F65" i="1"/>
  <c r="G65" i="1"/>
  <c r="H65" i="1"/>
  <c r="I65" i="1"/>
  <c r="E66" i="1"/>
  <c r="F66" i="1"/>
  <c r="G66" i="1"/>
  <c r="H66" i="1"/>
  <c r="I66" i="1"/>
  <c r="I42" i="1"/>
  <c r="H42" i="1"/>
  <c r="G42" i="1"/>
  <c r="F42" i="1"/>
  <c r="E42" i="1"/>
  <c r="O43" i="1"/>
  <c r="O44" i="1"/>
  <c r="O45" i="1"/>
  <c r="O46" i="1"/>
  <c r="O47" i="1"/>
  <c r="O48" i="1"/>
  <c r="F48" i="1" s="1"/>
  <c r="O49" i="1"/>
  <c r="O50" i="1"/>
  <c r="O51" i="1"/>
  <c r="O52" i="1"/>
  <c r="O53" i="1"/>
  <c r="O54" i="1"/>
  <c r="O55" i="1"/>
  <c r="O56" i="1"/>
  <c r="O57" i="1"/>
  <c r="O58" i="1"/>
  <c r="O59" i="1"/>
  <c r="O60" i="1"/>
  <c r="O61" i="1"/>
  <c r="O62" i="1"/>
  <c r="O63" i="1"/>
  <c r="O64" i="1"/>
  <c r="O65" i="1"/>
  <c r="O66" i="1"/>
  <c r="O42" i="1"/>
  <c r="E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I33" i="1"/>
  <c r="H33" i="1"/>
  <c r="G33" i="1"/>
  <c r="E33" i="1"/>
  <c r="O34" i="1"/>
  <c r="F34" i="1" s="1"/>
  <c r="O35" i="1"/>
  <c r="O36" i="1"/>
  <c r="O37" i="1"/>
  <c r="O38" i="1"/>
  <c r="O39" i="1"/>
  <c r="O40" i="1"/>
  <c r="O33" i="1"/>
  <c r="F33" i="1" s="1"/>
  <c r="O17" i="1"/>
  <c r="O18" i="1"/>
  <c r="F18" i="1" s="1"/>
  <c r="O19" i="1"/>
  <c r="O20" i="1"/>
  <c r="O21" i="1"/>
  <c r="F21" i="1" s="1"/>
  <c r="O16" i="1"/>
  <c r="F16" i="1" s="1"/>
  <c r="E17" i="1"/>
  <c r="F17" i="1"/>
  <c r="G17" i="1"/>
  <c r="H17" i="1"/>
  <c r="I17" i="1"/>
  <c r="E18" i="1"/>
  <c r="G18" i="1"/>
  <c r="H18" i="1"/>
  <c r="I18" i="1"/>
  <c r="E19" i="1"/>
  <c r="F19" i="1"/>
  <c r="G19" i="1"/>
  <c r="H19" i="1"/>
  <c r="I19" i="1"/>
  <c r="E20" i="1"/>
  <c r="F20" i="1"/>
  <c r="G20" i="1"/>
  <c r="H20" i="1"/>
  <c r="I20" i="1"/>
  <c r="E21" i="1"/>
  <c r="G21" i="1"/>
  <c r="H21" i="1"/>
  <c r="I21" i="1"/>
  <c r="I16" i="1"/>
  <c r="H16" i="1"/>
  <c r="G16" i="1"/>
  <c r="E16" i="1"/>
  <c r="E24" i="1"/>
  <c r="G24" i="1"/>
  <c r="H24" i="1"/>
  <c r="I24" i="1"/>
  <c r="E25" i="1"/>
  <c r="G25" i="1"/>
  <c r="H25" i="1"/>
  <c r="I25" i="1"/>
  <c r="E26" i="1"/>
  <c r="G26" i="1"/>
  <c r="I26" i="1"/>
  <c r="E27" i="1"/>
  <c r="G27" i="1"/>
  <c r="H27" i="1"/>
  <c r="I27" i="1"/>
  <c r="E28" i="1"/>
  <c r="G28" i="1"/>
  <c r="H28" i="1"/>
  <c r="I28" i="1"/>
  <c r="E29" i="1"/>
  <c r="G29" i="1"/>
  <c r="H29" i="1"/>
  <c r="I29" i="1"/>
  <c r="E30" i="1"/>
  <c r="G30" i="1"/>
  <c r="H30" i="1"/>
  <c r="I30" i="1"/>
  <c r="E31" i="1"/>
  <c r="G31" i="1"/>
  <c r="H31" i="1"/>
  <c r="I31" i="1"/>
  <c r="E23" i="1"/>
  <c r="G23" i="1"/>
  <c r="O24" i="1"/>
  <c r="F24" i="1" s="1"/>
  <c r="O25" i="1"/>
  <c r="F25" i="1" s="1"/>
  <c r="O28" i="1"/>
  <c r="F28" i="1" s="1"/>
  <c r="O30" i="1"/>
  <c r="F30" i="1" s="1"/>
  <c r="O31" i="1"/>
  <c r="F31" i="1" s="1"/>
  <c r="O23" i="1"/>
  <c r="F23" i="1" s="1"/>
  <c r="I23" i="1"/>
  <c r="H23" i="1"/>
  <c r="F9" i="1" l="1"/>
  <c r="F10" i="1"/>
  <c r="F15" i="1"/>
  <c r="O41" i="1" l="1"/>
  <c r="O32" i="1"/>
  <c r="O22" i="1"/>
  <c r="O15" i="1"/>
  <c r="O14" i="1" l="1"/>
  <c r="O7" i="1" s="1"/>
  <c r="O8" i="1" s="1"/>
  <c r="F22" i="1"/>
  <c r="F14" i="1" s="1"/>
  <c r="F41" i="1" l="1"/>
  <c r="F32" i="1"/>
  <c r="F7" i="1" l="1"/>
  <c r="F8" i="1" l="1"/>
  <c r="F12" i="1" l="1"/>
</calcChain>
</file>

<file path=xl/sharedStrings.xml><?xml version="1.0" encoding="utf-8"?>
<sst xmlns="http://schemas.openxmlformats.org/spreadsheetml/2006/main" count="146" uniqueCount="128">
  <si>
    <t>Projektvorlage</t>
  </si>
  <si>
    <t>Nr.</t>
  </si>
  <si>
    <t>Name des Projektes</t>
  </si>
  <si>
    <t>Projektbeschreibung</t>
  </si>
  <si>
    <t>Finanzierung</t>
  </si>
  <si>
    <t>gesamt</t>
  </si>
  <si>
    <t>Entgelt / Preis (inkl. Steuern und Abgaben)</t>
  </si>
  <si>
    <t>Anzahl</t>
  </si>
  <si>
    <t>Anmerkung zu Ausgaben (nur, sofern erforderlich)</t>
  </si>
  <si>
    <t>Gesamtausgaben</t>
  </si>
  <si>
    <t>BMI-Förderung</t>
  </si>
  <si>
    <t>Eigenmittel</t>
  </si>
  <si>
    <t>Drittmittel</t>
  </si>
  <si>
    <t>nachrichtlich: unentgeltliche Leistungen</t>
  </si>
  <si>
    <t>prozentualer Anteil der unentgeltlichen Leistungen</t>
  </si>
  <si>
    <t>Aufschlüsselung der Ausgaben</t>
  </si>
  <si>
    <t>Anzahl (TN, Pers., etc.)</t>
  </si>
  <si>
    <t>Anzahl (Tage, Mon., Stck, Stn, etc.)</t>
  </si>
  <si>
    <t>Anmerkung zu Ausgaben</t>
  </si>
  <si>
    <t>1. Personalausgaben / Honorare</t>
  </si>
  <si>
    <t xml:space="preserve">1.1. Personalausgaben (festangestelltes Personal): </t>
  </si>
  <si>
    <t>1.2 Honorarkräfte:</t>
  </si>
  <si>
    <t>2. Reisekosten</t>
  </si>
  <si>
    <t>3. Sachausgaben</t>
  </si>
  <si>
    <t>Titel des Projekts:</t>
  </si>
  <si>
    <t>Organisation:</t>
  </si>
  <si>
    <t>Anmerkung zu Änderungsantrag</t>
  </si>
  <si>
    <t>Anmerkung zu Änderungsantrag (nur, sofern erforderlich)</t>
  </si>
  <si>
    <t>AF 10</t>
  </si>
  <si>
    <t>Ethnokulturelle Arbeit</t>
  </si>
  <si>
    <t>Ziel</t>
  </si>
  <si>
    <t>Die deutsche Minderheit vertritt und lebt ihre ethnokulturelle Identität.</t>
  </si>
  <si>
    <t>AF 20</t>
  </si>
  <si>
    <t>Jugendarbeit</t>
  </si>
  <si>
    <t>Jugendliche nehmen eine aktive Rolle im gesellschaftlichen Leben innerhalb der deutschen Minderheit sowie nach außen ein.</t>
  </si>
  <si>
    <t>AF 30</t>
  </si>
  <si>
    <t>Erhaltung der deutschen Sprache</t>
  </si>
  <si>
    <t>Die deutsche Minderheit beherrscht und nutzt die deutsche Sprache und identifiziert sich darüber mit ihrer ethnischen Gruppe.</t>
  </si>
  <si>
    <t>AF 69</t>
  </si>
  <si>
    <t>Eliteförderung</t>
  </si>
  <si>
    <t>Eine ausreichende Anzahl besonders qualifizierter Angehöriger der deutschen Minderheit (Avantgarde) vertritt die Interessen der deutschen Minderheit aktiv nach innen und außen.</t>
  </si>
  <si>
    <t>AF 70</t>
  </si>
  <si>
    <t>Hilfen im sozialen Bereich</t>
  </si>
  <si>
    <t>Die Empfänger sind in das aktive Leben der deutschen Minderheit sowie ihrer Organisationen integriert und die Verbindung zwischen den Generationen ist gestärkt.</t>
  </si>
  <si>
    <t>AF 80</t>
  </si>
  <si>
    <t>Partnerschaftsmaßnahmen</t>
  </si>
  <si>
    <t>Die Angehörigen der deutschen Minderheit erfüllen eine Brückenfunktion zwischen ihren Herkunftsländern und Deutschland.</t>
  </si>
  <si>
    <t>Inhalt /Beschreibung</t>
  </si>
  <si>
    <t xml:space="preserve">WAS SOLL GEMACHT WERDEN? </t>
  </si>
  <si>
    <t>Bitte stellen Sie das Projekt in den Kernpunkten dar, Zusammenfassung des Projekts.</t>
  </si>
  <si>
    <t>Bsp.: Sprachkurs für Kinder /Jugendliche / Erwachsene / Senioren / Personen die das Niveau B 1 erreicht haben / Intensivsprachkurse / Vorschulkurse (Dauer 20 h zu je 45 Minuten).</t>
  </si>
  <si>
    <t>Projektziel</t>
  </si>
  <si>
    <t>WARUM?</t>
  </si>
  <si>
    <t>Bitte beschreiben Sie die Projektziele und erläutern Sie, inwieweit durch das Projekt die Ziele des Programms erfüllt werden können.</t>
  </si>
  <si>
    <t>Bsp.: Ziel des AF 30: Die deutsche Minderheit beherrscht und nutzt die deutsche Sprache und identifiziert sich darüber mit ihrer ethnischen Gruppe.</t>
  </si>
  <si>
    <t>Ziel dieses speziellen Projekts: Verbesserung des Sprachniveaus. Durch die Vermittlung der deutschen Sprache mit modernen Lehrmethoden steigt das Wissen über die deutsche Kultur / wird ein modernes Deutschlandbild vermittelt.</t>
  </si>
  <si>
    <t>(Ziel ist nicht, dass der Sprachkurs abgehalten wurde).</t>
  </si>
  <si>
    <t>Zielgruppe</t>
  </si>
  <si>
    <t>FÜR WEN UND WIEVIELE?</t>
  </si>
  <si>
    <t>Bitte geben Sie die wesentlichen Zielgruppen an, die an der Maßnahme teilnehmen sollen und wie viele es sein werden sowie den prozentualen Anteil von ethnischen Deutschen zu sonstigen Teilnehmern (unter Beachtung der zwischen BMI und dMi vereinbarten Obergrenzen).</t>
  </si>
  <si>
    <t>Bsp.: Bis zu 50 Jugendliche im Alter von 14-16 Jahren; davon 60 % Angehörige der deutschen Minderheit.</t>
  </si>
  <si>
    <t>Zeitraum / Dauer</t>
  </si>
  <si>
    <t>WANN UND WIE LANGE?</t>
  </si>
  <si>
    <t>Bitte geben Sie die Projektdauer, welche zur Durchführung der Maßnahme erforderlich ist an.</t>
  </si>
  <si>
    <t xml:space="preserve">Bsp.: 01.03.2021 - 30.06.2021 oder 01./02.03.2021 </t>
  </si>
  <si>
    <t>Durchführungsort</t>
  </si>
  <si>
    <t>WO?</t>
  </si>
  <si>
    <t>Bitte möglichst genau die Region / den Ortsnamen / die Institution / den präzisen Veranstaltungsort angeben.</t>
  </si>
  <si>
    <t>Indikatoren</t>
  </si>
  <si>
    <t>WELCHE MESSBAREN INDIKATOREN?</t>
  </si>
  <si>
    <t>Bitte geben Sie Indikatoren an, die eine Aussage über die Zielerreichung ermöglichen und die messbar / quantifizierbar sind.</t>
  </si>
  <si>
    <t>Bsp.: 1) qualitativ: 70 % der Teilnehmer bestehen die internen Prüfungen zum Abschluss der Sprachmaßnahmen; im Rahmen von Wettbewerbsprojekten wird der Grad der Kenntnisse der deutschen Kultur geprüft.</t>
  </si>
  <si>
    <t>2) quantitativ: ein Erfolg ist dann erreicht, wenn die Anzahl der Teilnehmer höher ist als im  Vorjahr / wenn 30 % der Teilnehmer erfolgreich am Wettbewerb teilgenommen haben.</t>
  </si>
  <si>
    <t>Bitte geben Sie das Arbeitsfeld des Projekts an:</t>
  </si>
  <si>
    <t>Deutscher Liederwettbewerb SUPERSTAR 2022</t>
  </si>
  <si>
    <t>SKGD Oppeln</t>
  </si>
  <si>
    <r>
      <t>Inhalt:</t>
    </r>
    <r>
      <rPr>
        <sz val="11"/>
        <color theme="1"/>
        <rFont val="Calibri"/>
        <family val="2"/>
        <charset val="204"/>
        <scheme val="minor"/>
      </rPr>
      <t xml:space="preserve"> Der deutsche Liederwettbewerb Superstar ist seit vielen Jahren beliebt und zieht Kinder und Jugendliche an. Die Teilnehmer singen deutschsprachige Lieder aus verschiedenen Genres: von bekannten Schlagern bis  zu Rocksongs. Sie werden von einer professionellen und unabhängigen Jury bewertet, und der Höhepunkt des Wettbewerbs ist das Finale mit Preisen. Darüber hinaus wählt die Jury im Finale einen Interpreten aus, der einen Audio-Video-Song in deutscher Sprache aufnehmen kann. Viele der Teilnehmerinnen und Teilnehmer beginnen nach der Teilnahme am Wettbewerb mit der deutschen Minderheit zu arbeiten. Die Jury achtet besonders auf Eloquenz, Interpretation und künstlerische Leistung.
</t>
    </r>
  </si>
  <si>
    <r>
      <t>Ziele:</t>
    </r>
    <r>
      <rPr>
        <sz val="11"/>
        <color theme="1"/>
        <rFont val="Calibri"/>
        <family val="2"/>
        <charset val="204"/>
        <scheme val="minor"/>
      </rPr>
      <t xml:space="preserve"> Ziel der Aufgabe ist es: die kulturelle Identität der deutschen Minderheitsjugend durch die Popularisierung der deutschen Sprache zu erhalten und zu entwickeln; Popularisierung der vielfältigen Musik deutscher Künstler; Aktivierung der Amateurkunstbewegung der deutschen Minderheit. </t>
    </r>
  </si>
  <si>
    <r>
      <t>Zielgruppe:</t>
    </r>
    <r>
      <rPr>
        <sz val="11"/>
        <color theme="1"/>
        <rFont val="Calibri"/>
        <family val="2"/>
        <charset val="204"/>
        <scheme val="minor"/>
      </rPr>
      <t xml:space="preserve"> Kinder und Jugendliche, insbesondere aus der deutschen Minderheit</t>
    </r>
  </si>
  <si>
    <r>
      <t>Anzahl TN:</t>
    </r>
    <r>
      <rPr>
        <sz val="11"/>
        <color theme="1"/>
        <rFont val="Calibri"/>
        <family val="2"/>
        <charset val="204"/>
        <scheme val="minor"/>
      </rPr>
      <t xml:space="preserve"> Nicht weniger als 60 Teilnehmer in der ersten Etappe. Nicht weniger als 25 Teilnehmer werden im Finale singen</t>
    </r>
  </si>
  <si>
    <r>
      <t>Zeitraum / Dauer:</t>
    </r>
    <r>
      <rPr>
        <sz val="11"/>
        <color theme="1"/>
        <rFont val="Calibri"/>
        <family val="2"/>
        <charset val="204"/>
        <scheme val="minor"/>
      </rPr>
      <t xml:space="preserve">  April bis November 2023</t>
    </r>
  </si>
  <si>
    <r>
      <t>Durchführungsort:</t>
    </r>
    <r>
      <rPr>
        <sz val="11"/>
        <color theme="1"/>
        <rFont val="Calibri"/>
        <family val="2"/>
        <charset val="204"/>
        <scheme val="minor"/>
      </rPr>
      <t xml:space="preserve"> Woiwodschaft Oppeln</t>
    </r>
  </si>
  <si>
    <r>
      <t>Erfolgskriterien:</t>
    </r>
    <r>
      <rPr>
        <sz val="11"/>
        <color theme="1"/>
        <rFont val="Calibri"/>
        <family val="2"/>
        <charset val="204"/>
        <scheme val="minor"/>
      </rPr>
      <t xml:space="preserve"> </t>
    </r>
    <r>
      <rPr>
        <b/>
        <u/>
        <sz val="11"/>
        <color theme="1"/>
        <rFont val="Calibri"/>
        <family val="2"/>
        <scheme val="minor"/>
      </rPr>
      <t xml:space="preserve">
quantitativ:</t>
    </r>
    <r>
      <rPr>
        <sz val="11"/>
        <color theme="1"/>
        <rFont val="Calibri"/>
        <family val="2"/>
        <charset val="238"/>
        <scheme val="minor"/>
      </rPr>
      <t xml:space="preserve"> </t>
    </r>
    <r>
      <rPr>
        <b/>
        <u/>
        <sz val="11"/>
        <color theme="1"/>
        <rFont val="Calibri"/>
        <family val="2"/>
        <scheme val="minor"/>
      </rPr>
      <t xml:space="preserve">
</t>
    </r>
    <r>
      <rPr>
        <sz val="11"/>
        <color theme="1"/>
        <rFont val="Calibri"/>
        <family val="2"/>
        <charset val="238"/>
        <scheme val="minor"/>
      </rPr>
      <t>Anzahl der Teilnehmer; die Anzahl der Empfänger des Video-Shortcuts aus dem Wettbewerb und des Videos der von der Jury ausgewählten Person (nicht weniger als 100);  mindestens 5 Informationen in sozialen Netzwerken;</t>
    </r>
  </si>
  <si>
    <r>
      <t>qualitativ:</t>
    </r>
    <r>
      <rPr>
        <sz val="11"/>
        <color theme="1"/>
        <rFont val="Calibri"/>
        <family val="2"/>
        <charset val="238"/>
        <scheme val="minor"/>
      </rPr>
      <t xml:space="preserve">  Größeres Interesse an deutscher Musik,  Verbesserung der Sprachkenntnisse, Förderung junger Sängerinnen und Sänger;  Kennenlernen der deutschen Kultur
</t>
    </r>
  </si>
  <si>
    <t xml:space="preserve">Jury (Qualifikation) </t>
  </si>
  <si>
    <t>Jury (Finale)</t>
  </si>
  <si>
    <t>Moderation</t>
  </si>
  <si>
    <t>Beschallung und Beleuchtung</t>
  </si>
  <si>
    <t>Fotodokumentation</t>
  </si>
  <si>
    <t>Aufzeichnung des Preisträgerkonzert und Schnitt des Kurzvideos</t>
  </si>
  <si>
    <t>Audio- und Videoaufnahmen (Jury-Preis)</t>
  </si>
  <si>
    <t>Bewirtung (Catering)</t>
  </si>
  <si>
    <t>Preise</t>
  </si>
  <si>
    <t>Projekt und Druck von Postern und anderen Werbematerialien</t>
  </si>
  <si>
    <t>Werbeartikel mit Logo</t>
  </si>
  <si>
    <t>Medien-Werbung</t>
  </si>
  <si>
    <t>Gutscheine für CDs oder Bücher</t>
  </si>
  <si>
    <t>GEMA</t>
  </si>
  <si>
    <t>BMI</t>
  </si>
  <si>
    <t>666,67- BMI; 444,44- Drittmittel</t>
  </si>
  <si>
    <t>244,44- BMI; 88,89- Drittmittel</t>
  </si>
  <si>
    <t>133,33- BMI; 44,44-Drittmittel</t>
  </si>
  <si>
    <t>77,78- BMI; 133,33-Drittmittel</t>
  </si>
  <si>
    <t>während des Finales /Drittmittel</t>
  </si>
  <si>
    <t>während des Finales /BMI</t>
  </si>
  <si>
    <t>Drittmittel; z.B Elektronische Gadgets                                                                                                                                      I Platz - ca. 77,77 EUR x 2 x 3 Kategorie; II Platz - ca. 55,55 EUR x 2 x 3 Kategorie; III Platz - ca. 33,33 EUR x 2 x 3 Kategorie; Auszeihnung - ca.22,22 EUR x 2 x 3  Kategorie. 89 EUR für zusätzliche Preise, wenn der Preisträger eine Gruppe wird</t>
  </si>
  <si>
    <t xml:space="preserve">Drittmittel z.B schreibwaren </t>
  </si>
  <si>
    <t>Drittmittel                                                                                                                                   I Platz - ca. 33,33 EUR x 2 x 3 Kategorie; II Platz - ca. 22,22 EUR x 2 x 3 Kategorie; III Platz - ca. 17,77 EUR x 2 x 3 Kategorie; Auszeihnung - ca.11,11 EUR x 2 x 3  Kategorie. 48,94 EUR für zusätzliche Preise, wenn der Preisträger eine Gruppe wird</t>
  </si>
  <si>
    <t>Umowy o pracę</t>
  </si>
  <si>
    <t>Umowy cywilnoprawne</t>
  </si>
  <si>
    <t>Koszty podróży</t>
  </si>
  <si>
    <t>Koszty rzeczowe</t>
  </si>
  <si>
    <t>Koszt całkowity</t>
  </si>
  <si>
    <t>Finansowanie</t>
  </si>
  <si>
    <t>finansowanie BMI</t>
  </si>
  <si>
    <t>środki własne</t>
  </si>
  <si>
    <t>środki trzecie</t>
  </si>
  <si>
    <t xml:space="preserve">kurs </t>
  </si>
  <si>
    <t>cena jednostkowa</t>
  </si>
  <si>
    <t>ilość</t>
  </si>
  <si>
    <t>Koszty personalne</t>
  </si>
  <si>
    <t>PLN całość</t>
  </si>
  <si>
    <t>cena całkowita</t>
  </si>
  <si>
    <t>Wyszczególnienie kosztów</t>
  </si>
  <si>
    <t>Ilość (uczestników, osób, itp.)</t>
  </si>
  <si>
    <t>Ilość (Dni, Miesięcy, Sztuk, Godz., itp.)</t>
  </si>
  <si>
    <t>Cena całkowita</t>
  </si>
  <si>
    <t>Cena jednostkowa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</si>
</sst>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_-* #,##0.00\ _₽_-;\-* #,##0.00\ _₽_-;_-* &quot;-&quot;??\ _₽_-;_-@_-"/>
    <numFmt numFmtId="166" formatCode="_-* #,##0.00\ _z_ł_-;\-* #,##0.00\ _z_ł_-;_-* &quot;-&quot;??\ _z_ł_-;_-@_-"/>
    <numFmt numFmtId="167" formatCode="_-* #,##0.00\ [$zł-415]_-;\-* #,##0.00\ [$zł-415]_-;_-* &quot;-&quot;??\ [$zł-415]_-;_-@_-"/>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sz val="14"/>
      <color theme="1"/>
      <name val="Calibri"/>
      <family val="2"/>
      <scheme val="minor"/>
    </font>
    <font>
      <b/>
      <sz val="11"/>
      <color theme="1"/>
      <name val="Calibri"/>
      <family val="2"/>
      <scheme val="minor"/>
    </font>
    <font>
      <b/>
      <u/>
      <sz val="11"/>
      <color theme="1"/>
      <name val="Calibri"/>
      <family val="2"/>
      <scheme val="minor"/>
    </font>
    <font>
      <sz val="11"/>
      <color theme="1"/>
      <name val="Calibri"/>
      <family val="2"/>
      <charset val="204"/>
      <scheme val="minor"/>
    </font>
    <font>
      <i/>
      <sz val="11"/>
      <name val="Calibri"/>
      <family val="2"/>
      <scheme val="minor"/>
    </font>
    <font>
      <sz val="11"/>
      <name val="Calibri"/>
      <family val="2"/>
      <scheme val="minor"/>
    </font>
    <font>
      <sz val="11"/>
      <name val="Calibri"/>
      <family val="2"/>
      <charset val="238"/>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103">
    <xf numFmtId="0" fontId="0" fillId="0" borderId="0" xfId="0"/>
    <xf numFmtId="0" fontId="0" fillId="0" borderId="0" xfId="0" applyAlignment="1">
      <alignment horizontal="center"/>
    </xf>
    <xf numFmtId="0" fontId="7" fillId="2" borderId="1" xfId="0" applyFont="1" applyFill="1" applyBorder="1" applyAlignment="1">
      <alignment horizontal="center" vertical="center" wrapText="1"/>
    </xf>
    <xf numFmtId="0" fontId="0" fillId="2" borderId="1" xfId="0" applyFill="1" applyBorder="1" applyAlignment="1">
      <alignment horizontal="center"/>
    </xf>
    <xf numFmtId="0" fontId="8" fillId="0" borderId="0" xfId="0" applyFont="1"/>
    <xf numFmtId="0" fontId="0" fillId="0" borderId="1" xfId="0" applyBorder="1" applyProtection="1">
      <protection locked="0"/>
    </xf>
    <xf numFmtId="164" fontId="0" fillId="0" borderId="10" xfId="1" applyFont="1" applyBorder="1" applyProtection="1">
      <protection locked="0"/>
    </xf>
    <xf numFmtId="0" fontId="0" fillId="0" borderId="12" xfId="0" applyBorder="1" applyAlignment="1" applyProtection="1">
      <alignment vertical="center"/>
      <protection locked="0"/>
    </xf>
    <xf numFmtId="0" fontId="0" fillId="0" borderId="1" xfId="0" applyBorder="1" applyAlignment="1" applyProtection="1">
      <alignment vertical="top" wrapText="1"/>
      <protection locked="0"/>
    </xf>
    <xf numFmtId="0" fontId="0" fillId="0" borderId="1" xfId="0" applyBorder="1" applyAlignment="1" applyProtection="1">
      <alignment wrapText="1"/>
      <protection locked="0"/>
    </xf>
    <xf numFmtId="0" fontId="7" fillId="2" borderId="1" xfId="0" applyFont="1" applyFill="1" applyBorder="1" applyAlignment="1" applyProtection="1">
      <alignment vertical="top"/>
      <protection locked="0"/>
    </xf>
    <xf numFmtId="0" fontId="0" fillId="3"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0" borderId="1" xfId="0" applyBorder="1" applyAlignment="1" applyProtection="1">
      <alignment vertical="top"/>
      <protection locked="0"/>
    </xf>
    <xf numFmtId="0" fontId="0" fillId="5" borderId="1" xfId="0" applyFill="1" applyBorder="1" applyAlignment="1" applyProtection="1">
      <alignment vertical="top" wrapText="1"/>
      <protection locked="0"/>
    </xf>
    <xf numFmtId="0" fontId="11" fillId="0" borderId="1" xfId="0"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0" fontId="11" fillId="0" borderId="1"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8" fillId="0" borderId="1" xfId="0" applyFont="1" applyBorder="1" applyAlignment="1" applyProtection="1">
      <alignment vertical="top"/>
      <protection locked="0"/>
    </xf>
    <xf numFmtId="0" fontId="12" fillId="0" borderId="1" xfId="0" applyFont="1" applyBorder="1" applyAlignment="1" applyProtection="1">
      <alignment vertical="top" wrapText="1"/>
      <protection locked="0"/>
    </xf>
    <xf numFmtId="9" fontId="0" fillId="0" borderId="1" xfId="2" applyFont="1" applyBorder="1" applyAlignment="1" applyProtection="1">
      <alignment horizontal="center"/>
    </xf>
    <xf numFmtId="164" fontId="0" fillId="3" borderId="1" xfId="0" applyNumberFormat="1" applyFill="1" applyBorder="1" applyAlignment="1" applyProtection="1">
      <alignment vertical="top"/>
    </xf>
    <xf numFmtId="164" fontId="0" fillId="5" borderId="1" xfId="1" applyFont="1" applyFill="1" applyBorder="1" applyAlignment="1" applyProtection="1">
      <alignment vertical="top"/>
    </xf>
    <xf numFmtId="0" fontId="4" fillId="0" borderId="15" xfId="0" applyFont="1" applyBorder="1" applyAlignment="1" applyProtection="1">
      <alignment vertical="top" wrapText="1"/>
      <protection locked="0"/>
    </xf>
    <xf numFmtId="0" fontId="11" fillId="0" borderId="0" xfId="0" applyFont="1"/>
    <xf numFmtId="0" fontId="13" fillId="0" borderId="0" xfId="0" applyFont="1"/>
    <xf numFmtId="0" fontId="14" fillId="0" borderId="0" xfId="0" applyFont="1"/>
    <xf numFmtId="0" fontId="14" fillId="0" borderId="0" xfId="0" applyFont="1" applyAlignment="1">
      <alignment vertical="center"/>
    </xf>
    <xf numFmtId="0" fontId="0" fillId="0" borderId="0" xfId="0" applyProtection="1">
      <protection locked="0" hidden="1"/>
    </xf>
    <xf numFmtId="0" fontId="0" fillId="0" borderId="0" xfId="0" applyAlignment="1" applyProtection="1">
      <alignment horizontal="center"/>
      <protection locked="0"/>
    </xf>
    <xf numFmtId="0" fontId="0" fillId="0" borderId="0" xfId="0" applyAlignment="1" applyProtection="1">
      <alignment horizontal="left" vertical="top"/>
      <protection locked="0"/>
    </xf>
    <xf numFmtId="14" fontId="6" fillId="0" borderId="0" xfId="0" applyNumberFormat="1" applyFont="1" applyAlignment="1" applyProtection="1">
      <alignment horizontal="left" vertical="top"/>
      <protection locked="0"/>
    </xf>
    <xf numFmtId="0" fontId="0" fillId="0" borderId="0" xfId="0" applyProtection="1">
      <protection locked="0"/>
    </xf>
    <xf numFmtId="0" fontId="7" fillId="0" borderId="0" xfId="0" applyFont="1" applyProtection="1">
      <protection locked="0"/>
    </xf>
    <xf numFmtId="0" fontId="7" fillId="0" borderId="0" xfId="0" applyFont="1" applyAlignment="1" applyProtection="1">
      <alignment horizontal="right"/>
      <protection locked="0"/>
    </xf>
    <xf numFmtId="0" fontId="8" fillId="0" borderId="1" xfId="0" applyFont="1" applyBorder="1" applyAlignment="1" applyProtection="1">
      <alignment vertical="top" wrapText="1"/>
      <protection locked="0"/>
    </xf>
    <xf numFmtId="166" fontId="0" fillId="0" borderId="0" xfId="0" applyNumberFormat="1"/>
    <xf numFmtId="167" fontId="7" fillId="3" borderId="16" xfId="1" applyNumberFormat="1" applyFont="1" applyFill="1" applyBorder="1" applyProtection="1"/>
    <xf numFmtId="167" fontId="0" fillId="0" borderId="17" xfId="1" applyNumberFormat="1" applyFont="1" applyFill="1" applyBorder="1" applyProtection="1"/>
    <xf numFmtId="167" fontId="0" fillId="0" borderId="17" xfId="1" applyNumberFormat="1" applyFont="1" applyBorder="1" applyProtection="1">
      <protection locked="0"/>
    </xf>
    <xf numFmtId="167" fontId="0" fillId="0" borderId="18" xfId="1" applyNumberFormat="1" applyFont="1" applyBorder="1" applyProtection="1">
      <protection locked="0"/>
    </xf>
    <xf numFmtId="167" fontId="0" fillId="3" borderId="1" xfId="0" applyNumberFormat="1" applyFill="1" applyBorder="1" applyAlignment="1" applyProtection="1">
      <alignment vertical="top"/>
      <protection locked="0"/>
    </xf>
    <xf numFmtId="167" fontId="0" fillId="5" borderId="1" xfId="0" applyNumberFormat="1" applyFill="1" applyBorder="1" applyAlignment="1" applyProtection="1">
      <alignment vertical="top"/>
      <protection locked="0"/>
    </xf>
    <xf numFmtId="167" fontId="0" fillId="0" borderId="1" xfId="0" applyNumberFormat="1" applyBorder="1" applyAlignment="1" applyProtection="1">
      <alignment vertical="top"/>
      <protection locked="0"/>
    </xf>
    <xf numFmtId="167" fontId="11" fillId="0" borderId="1" xfId="0" applyNumberFormat="1" applyFont="1" applyBorder="1" applyAlignment="1" applyProtection="1">
      <alignment vertical="top" wrapText="1"/>
      <protection locked="0"/>
    </xf>
    <xf numFmtId="167" fontId="10" fillId="0" borderId="1" xfId="0" applyNumberFormat="1" applyFont="1" applyBorder="1" applyAlignment="1" applyProtection="1">
      <alignment vertical="top" wrapText="1"/>
      <protection locked="0"/>
    </xf>
    <xf numFmtId="167" fontId="11" fillId="0" borderId="1" xfId="0" applyNumberFormat="1" applyFont="1" applyFill="1" applyBorder="1" applyAlignment="1" applyProtection="1">
      <alignment vertical="top"/>
      <protection locked="0"/>
    </xf>
    <xf numFmtId="167" fontId="0" fillId="0" borderId="1" xfId="0" applyNumberFormat="1" applyFill="1" applyBorder="1" applyAlignment="1" applyProtection="1">
      <alignment vertical="top"/>
      <protection locked="0"/>
    </xf>
    <xf numFmtId="167" fontId="12" fillId="0" borderId="1" xfId="0" applyNumberFormat="1" applyFont="1" applyBorder="1" applyAlignment="1" applyProtection="1">
      <alignment vertical="top" wrapText="1"/>
      <protection locked="0"/>
    </xf>
    <xf numFmtId="164" fontId="7" fillId="3" borderId="4" xfId="1" applyNumberFormat="1" applyFont="1" applyFill="1" applyBorder="1" applyProtection="1"/>
    <xf numFmtId="164" fontId="0" fillId="0" borderId="8" xfId="1" applyNumberFormat="1" applyFont="1" applyFill="1" applyBorder="1" applyProtection="1"/>
    <xf numFmtId="0" fontId="0" fillId="5" borderId="1" xfId="0" applyFill="1" applyBorder="1" applyAlignment="1" applyProtection="1">
      <alignment vertical="top"/>
    </xf>
    <xf numFmtId="164" fontId="0" fillId="5" borderId="1" xfId="0" applyNumberFormat="1" applyFill="1" applyBorder="1" applyAlignment="1" applyProtection="1">
      <alignment vertical="top"/>
    </xf>
    <xf numFmtId="165" fontId="0" fillId="5" borderId="1" xfId="0" applyNumberFormat="1" applyFill="1" applyBorder="1" applyAlignment="1" applyProtection="1">
      <alignment vertical="top"/>
    </xf>
    <xf numFmtId="0" fontId="11" fillId="0" borderId="1" xfId="0" applyFont="1" applyBorder="1" applyAlignment="1" applyProtection="1">
      <alignment vertical="top" wrapText="1"/>
    </xf>
    <xf numFmtId="164" fontId="0" fillId="0" borderId="1" xfId="0" applyNumberFormat="1" applyBorder="1" applyAlignment="1" applyProtection="1">
      <alignment vertical="top"/>
    </xf>
    <xf numFmtId="164" fontId="0" fillId="0" borderId="1" xfId="1" applyFont="1" applyBorder="1" applyAlignment="1" applyProtection="1">
      <alignment vertical="top"/>
    </xf>
    <xf numFmtId="0" fontId="0" fillId="0" borderId="1" xfId="0" applyBorder="1" applyAlignment="1" applyProtection="1">
      <alignment vertical="top"/>
    </xf>
    <xf numFmtId="0" fontId="7" fillId="2" borderId="1" xfId="0" applyFont="1" applyFill="1" applyBorder="1" applyAlignment="1" applyProtection="1">
      <alignment vertical="top"/>
    </xf>
    <xf numFmtId="0" fontId="7" fillId="2" borderId="1" xfId="0" applyFont="1" applyFill="1" applyBorder="1" applyAlignment="1" applyProtection="1">
      <alignment horizontal="center" vertical="top"/>
    </xf>
    <xf numFmtId="0" fontId="7" fillId="2" borderId="1" xfId="0" applyFont="1" applyFill="1" applyBorder="1" applyAlignment="1" applyProtection="1">
      <alignment vertical="top" wrapText="1"/>
    </xf>
    <xf numFmtId="0" fontId="0" fillId="3" borderId="1" xfId="0" applyFill="1" applyBorder="1" applyAlignment="1" applyProtection="1">
      <alignment vertical="top"/>
    </xf>
    <xf numFmtId="0" fontId="0" fillId="0" borderId="12" xfId="0" applyBorder="1" applyAlignment="1" applyProtection="1">
      <alignment vertical="center"/>
    </xf>
    <xf numFmtId="0" fontId="0" fillId="0" borderId="1" xfId="0" applyBorder="1" applyAlignment="1" applyProtection="1">
      <alignment wrapText="1"/>
    </xf>
    <xf numFmtId="164" fontId="0" fillId="0" borderId="12" xfId="1" applyFont="1" applyBorder="1" applyProtection="1"/>
    <xf numFmtId="0" fontId="0" fillId="0" borderId="9" xfId="0" applyBorder="1" applyProtection="1"/>
    <xf numFmtId="0" fontId="0" fillId="0" borderId="7" xfId="0" applyBorder="1" applyProtection="1"/>
    <xf numFmtId="0" fontId="7" fillId="3" borderId="3" xfId="0" applyFont="1" applyFill="1" applyBorder="1" applyProtection="1"/>
    <xf numFmtId="0" fontId="7" fillId="2" borderId="1" xfId="0" applyFont="1" applyFill="1" applyBorder="1" applyAlignment="1" applyProtection="1">
      <alignment horizontal="center" vertical="center" wrapText="1"/>
    </xf>
    <xf numFmtId="0" fontId="0" fillId="2" borderId="1" xfId="0" applyFill="1" applyBorder="1" applyAlignment="1" applyProtection="1">
      <alignment horizontal="center"/>
    </xf>
    <xf numFmtId="164" fontId="0" fillId="0" borderId="10" xfId="1" applyNumberFormat="1" applyFont="1" applyBorder="1" applyProtection="1"/>
    <xf numFmtId="167" fontId="0" fillId="3" borderId="1" xfId="0" applyNumberFormat="1" applyFill="1" applyBorder="1" applyAlignment="1" applyProtection="1">
      <alignment vertical="top"/>
    </xf>
    <xf numFmtId="167" fontId="0" fillId="5" borderId="1" xfId="0" applyNumberFormat="1" applyFill="1" applyBorder="1" applyAlignment="1" applyProtection="1">
      <alignment vertical="top"/>
    </xf>
    <xf numFmtId="167" fontId="11" fillId="0" borderId="1" xfId="0" applyNumberFormat="1" applyFont="1" applyBorder="1" applyAlignment="1" applyProtection="1">
      <alignment vertical="top" wrapText="1"/>
    </xf>
    <xf numFmtId="0" fontId="11" fillId="0" borderId="1" xfId="0" applyFont="1" applyBorder="1" applyAlignment="1" applyProtection="1">
      <alignment vertical="top"/>
      <protection locked="0"/>
    </xf>
    <xf numFmtId="0" fontId="0" fillId="0" borderId="1" xfId="0" applyFont="1" applyBorder="1" applyAlignment="1" applyProtection="1">
      <alignment vertical="top"/>
      <protection locked="0"/>
    </xf>
    <xf numFmtId="0" fontId="0" fillId="4" borderId="2"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20"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0" borderId="1" xfId="0" applyBorder="1" applyAlignment="1">
      <alignment horizontal="center" vertical="top" wrapText="1"/>
    </xf>
    <xf numFmtId="0" fontId="8" fillId="0" borderId="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0" fillId="4" borderId="0" xfId="0" applyFill="1" applyAlignment="1" applyProtection="1">
      <alignment horizontal="center"/>
      <protection locked="0"/>
    </xf>
    <xf numFmtId="0" fontId="8" fillId="0" borderId="15" xfId="0" applyFont="1" applyBorder="1" applyAlignment="1" applyProtection="1">
      <alignment horizontal="left" vertical="top" wrapText="1"/>
      <protection locked="0"/>
    </xf>
    <xf numFmtId="0" fontId="8" fillId="0" borderId="15"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2" fillId="0" borderId="11"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7" fillId="2" borderId="1" xfId="0" applyFont="1" applyFill="1" applyBorder="1" applyAlignment="1" applyProtection="1">
      <alignment vertical="top"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protection locked="0"/>
    </xf>
  </cellXfs>
  <cellStyles count="3">
    <cellStyle name="Normalny" xfId="0" builtinId="0"/>
    <cellStyle name="Procentowy" xfId="2" builtinId="5"/>
    <cellStyle name="Walutowy" xfId="1" builtinId="4"/>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outlinePr summaryBelow="0"/>
  </sheetPr>
  <dimension ref="B1:V71"/>
  <sheetViews>
    <sheetView tabSelected="1" topLeftCell="E28" zoomScale="85" zoomScaleNormal="85" zoomScaleSheetLayoutView="100" workbookViewId="0">
      <selection activeCell="V42" sqref="V42"/>
    </sheetView>
  </sheetViews>
  <sheetFormatPr defaultColWidth="11.5703125" defaultRowHeight="15" outlineLevelRow="1" outlineLevelCol="1" x14ac:dyDescent="0.25"/>
  <cols>
    <col min="1" max="1" width="2.28515625" customWidth="1"/>
    <col min="2" max="2" width="3.42578125" style="1" customWidth="1"/>
    <col min="3" max="3" width="16.28515625" customWidth="1"/>
    <col min="4" max="4" width="81.7109375" customWidth="1"/>
    <col min="5" max="5" width="51.42578125" customWidth="1"/>
    <col min="6" max="6" width="31.7109375" customWidth="1"/>
    <col min="7" max="7" width="16" customWidth="1" outlineLevel="1"/>
    <col min="8" max="8" width="14" customWidth="1" outlineLevel="1"/>
    <col min="9" max="9" width="13.42578125" customWidth="1" outlineLevel="1"/>
    <col min="10" max="10" width="28.85546875" customWidth="1" outlineLevel="1"/>
    <col min="11" max="11" width="9.28515625" customWidth="1"/>
    <col min="12" max="12" width="4.5703125" customWidth="1"/>
    <col min="13" max="13" width="5.85546875" customWidth="1"/>
    <col min="14" max="14" width="20.85546875" customWidth="1"/>
    <col min="15" max="16" width="16.42578125" customWidth="1"/>
    <col min="17" max="17" width="14.140625" customWidth="1"/>
    <col min="18" max="18" width="12.85546875" customWidth="1"/>
    <col min="19" max="19" width="13.28515625" customWidth="1"/>
    <col min="22" max="22" width="12.28515625" bestFit="1" customWidth="1"/>
  </cols>
  <sheetData>
    <row r="1" spans="2:22" ht="27.95" customHeight="1" x14ac:dyDescent="0.25">
      <c r="B1" s="30"/>
      <c r="C1" s="31"/>
      <c r="D1" s="32" t="s">
        <v>0</v>
      </c>
      <c r="E1" s="33"/>
      <c r="F1" s="33"/>
      <c r="G1" s="33"/>
      <c r="H1" s="33"/>
      <c r="I1" s="33"/>
      <c r="J1" s="33"/>
      <c r="R1" t="s">
        <v>117</v>
      </c>
      <c r="S1">
        <v>4.5</v>
      </c>
    </row>
    <row r="2" spans="2:22" x14ac:dyDescent="0.25">
      <c r="B2" s="30"/>
      <c r="C2" s="34"/>
      <c r="D2" s="35" t="s">
        <v>73</v>
      </c>
      <c r="E2" s="33"/>
      <c r="F2" s="33"/>
      <c r="G2" s="33"/>
      <c r="H2" s="33"/>
      <c r="I2" s="33"/>
      <c r="J2" s="33"/>
    </row>
    <row r="3" spans="2:22" x14ac:dyDescent="0.25">
      <c r="B3" s="30"/>
      <c r="C3" s="33"/>
      <c r="D3" s="33"/>
      <c r="E3" s="33"/>
      <c r="F3" s="33"/>
      <c r="G3" s="33"/>
      <c r="H3" s="33"/>
      <c r="I3" s="33"/>
      <c r="J3" s="33"/>
    </row>
    <row r="4" spans="2:22" ht="45.75" customHeight="1" x14ac:dyDescent="0.25">
      <c r="B4" s="2" t="s">
        <v>1</v>
      </c>
      <c r="C4" s="2" t="s">
        <v>2</v>
      </c>
      <c r="D4" s="2" t="s">
        <v>3</v>
      </c>
      <c r="E4" s="69" t="s">
        <v>4</v>
      </c>
      <c r="F4" s="69" t="s">
        <v>5</v>
      </c>
      <c r="G4" s="69" t="s">
        <v>6</v>
      </c>
      <c r="H4" s="69" t="s">
        <v>7</v>
      </c>
      <c r="I4" s="69" t="s">
        <v>7</v>
      </c>
      <c r="J4" s="69" t="s">
        <v>8</v>
      </c>
      <c r="K4" s="69" t="s">
        <v>27</v>
      </c>
      <c r="N4" s="69" t="s">
        <v>113</v>
      </c>
      <c r="O4" s="69" t="s">
        <v>121</v>
      </c>
      <c r="P4" s="69" t="s">
        <v>122</v>
      </c>
      <c r="Q4" s="69" t="s">
        <v>118</v>
      </c>
      <c r="R4" s="69" t="s">
        <v>119</v>
      </c>
      <c r="S4" s="69" t="s">
        <v>119</v>
      </c>
    </row>
    <row r="5" spans="2:22" x14ac:dyDescent="0.25">
      <c r="B5" s="3">
        <v>1</v>
      </c>
      <c r="C5" s="3">
        <v>2</v>
      </c>
      <c r="D5" s="3">
        <v>3</v>
      </c>
      <c r="E5" s="70">
        <v>4</v>
      </c>
      <c r="F5" s="70">
        <v>5</v>
      </c>
      <c r="G5" s="70">
        <v>6</v>
      </c>
      <c r="H5" s="70">
        <v>7</v>
      </c>
      <c r="I5" s="70">
        <v>8</v>
      </c>
      <c r="J5" s="70">
        <v>9</v>
      </c>
      <c r="K5" s="70">
        <v>10</v>
      </c>
      <c r="N5" s="70"/>
      <c r="O5" s="70"/>
      <c r="P5" s="70"/>
      <c r="Q5" s="70"/>
      <c r="R5" s="70"/>
      <c r="S5" s="70"/>
    </row>
    <row r="6" spans="2:22" ht="15.75" thickBot="1" x14ac:dyDescent="0.3">
      <c r="B6"/>
    </row>
    <row r="7" spans="2:22" ht="18" customHeight="1" x14ac:dyDescent="0.25">
      <c r="B7" s="86">
        <v>1</v>
      </c>
      <c r="C7" s="24" t="s">
        <v>24</v>
      </c>
      <c r="D7" s="87" t="s">
        <v>76</v>
      </c>
      <c r="E7" s="68" t="s">
        <v>9</v>
      </c>
      <c r="F7" s="50">
        <f>F14+F32+F41</f>
        <v>5846.6666666666679</v>
      </c>
      <c r="G7" s="78"/>
      <c r="H7" s="78"/>
      <c r="I7" s="78"/>
      <c r="J7" s="5"/>
      <c r="K7" s="5"/>
      <c r="N7" s="68" t="s">
        <v>112</v>
      </c>
      <c r="O7" s="38">
        <f>O14+O32+O41</f>
        <v>26310</v>
      </c>
      <c r="P7" s="77"/>
      <c r="Q7" s="78"/>
      <c r="R7" s="78"/>
      <c r="S7" s="79"/>
    </row>
    <row r="8" spans="2:22" ht="18" customHeight="1" x14ac:dyDescent="0.25">
      <c r="B8" s="86"/>
      <c r="C8" s="95" t="s">
        <v>74</v>
      </c>
      <c r="D8" s="88"/>
      <c r="E8" s="67" t="s">
        <v>10</v>
      </c>
      <c r="F8" s="51">
        <f>F7-F9-F10</f>
        <v>2024.4444444444457</v>
      </c>
      <c r="G8" s="91"/>
      <c r="H8" s="91"/>
      <c r="I8" s="91"/>
      <c r="J8" s="5"/>
      <c r="K8" s="5"/>
      <c r="N8" s="67" t="s">
        <v>114</v>
      </c>
      <c r="O8" s="39">
        <f>O7-O9-O10</f>
        <v>9110</v>
      </c>
      <c r="P8" s="80"/>
      <c r="Q8" s="81"/>
      <c r="R8" s="81"/>
      <c r="S8" s="82"/>
    </row>
    <row r="9" spans="2:22" ht="18" customHeight="1" thickBot="1" x14ac:dyDescent="0.3">
      <c r="B9" s="86"/>
      <c r="C9" s="96"/>
      <c r="D9" s="88"/>
      <c r="E9" s="67" t="s">
        <v>11</v>
      </c>
      <c r="F9" s="71">
        <f>O9/$S$1</f>
        <v>0</v>
      </c>
      <c r="G9" s="91"/>
      <c r="H9" s="91"/>
      <c r="I9" s="91"/>
      <c r="J9" s="5"/>
      <c r="K9" s="5"/>
      <c r="N9" s="67" t="s">
        <v>115</v>
      </c>
      <c r="O9" s="40"/>
      <c r="P9" s="80"/>
      <c r="Q9" s="81"/>
      <c r="R9" s="81"/>
      <c r="S9" s="82"/>
    </row>
    <row r="10" spans="2:22" ht="18" customHeight="1" thickBot="1" x14ac:dyDescent="0.3">
      <c r="B10" s="86"/>
      <c r="C10" s="96"/>
      <c r="D10" s="88"/>
      <c r="E10" s="66" t="s">
        <v>12</v>
      </c>
      <c r="F10" s="71">
        <f>O10/$S$1</f>
        <v>3822.2222222222222</v>
      </c>
      <c r="G10" s="91"/>
      <c r="H10" s="91"/>
      <c r="I10" s="91"/>
      <c r="J10" s="5"/>
      <c r="K10" s="5"/>
      <c r="N10" s="66" t="s">
        <v>116</v>
      </c>
      <c r="O10" s="41">
        <v>17200</v>
      </c>
      <c r="P10" s="83"/>
      <c r="Q10" s="84"/>
      <c r="R10" s="84"/>
      <c r="S10" s="85"/>
      <c r="U10" s="6"/>
      <c r="V10" s="37"/>
    </row>
    <row r="11" spans="2:22" ht="21.6" customHeight="1" x14ac:dyDescent="0.25">
      <c r="B11" s="86"/>
      <c r="C11" s="96"/>
      <c r="D11" s="89"/>
      <c r="E11" s="63" t="s">
        <v>13</v>
      </c>
      <c r="F11" s="65">
        <v>0</v>
      </c>
      <c r="G11" s="80"/>
      <c r="H11" s="91"/>
      <c r="I11" s="91"/>
      <c r="J11" s="8"/>
      <c r="K11" s="8"/>
      <c r="N11" s="7"/>
      <c r="O11" s="7"/>
      <c r="P11" s="7"/>
      <c r="Q11" s="7"/>
      <c r="R11" s="7"/>
      <c r="S11" s="7"/>
    </row>
    <row r="12" spans="2:22" ht="14.45" customHeight="1" x14ac:dyDescent="0.25">
      <c r="B12" s="86"/>
      <c r="C12" s="96"/>
      <c r="D12" s="89"/>
      <c r="E12" s="64" t="s">
        <v>14</v>
      </c>
      <c r="F12" s="21">
        <f>F11/F7</f>
        <v>0</v>
      </c>
      <c r="G12" s="83"/>
      <c r="H12" s="84"/>
      <c r="I12" s="84"/>
      <c r="J12" s="5"/>
      <c r="K12" s="5"/>
      <c r="N12" s="9"/>
      <c r="O12" s="9"/>
      <c r="P12" s="9"/>
      <c r="Q12" s="9"/>
      <c r="R12" s="9"/>
      <c r="S12" s="9"/>
    </row>
    <row r="13" spans="2:22" ht="59.25" customHeight="1" outlineLevel="1" x14ac:dyDescent="0.25">
      <c r="B13" s="86"/>
      <c r="C13" s="96"/>
      <c r="D13" s="89"/>
      <c r="E13" s="59" t="s">
        <v>15</v>
      </c>
      <c r="F13" s="60" t="s">
        <v>5</v>
      </c>
      <c r="G13" s="61" t="s">
        <v>6</v>
      </c>
      <c r="H13" s="61" t="s">
        <v>16</v>
      </c>
      <c r="I13" s="61" t="s">
        <v>17</v>
      </c>
      <c r="J13" s="10" t="s">
        <v>18</v>
      </c>
      <c r="K13" s="99" t="s">
        <v>26</v>
      </c>
      <c r="N13" s="101" t="s">
        <v>123</v>
      </c>
      <c r="O13" s="102" t="s">
        <v>112</v>
      </c>
      <c r="P13" s="100" t="s">
        <v>126</v>
      </c>
      <c r="Q13" s="100" t="s">
        <v>127</v>
      </c>
      <c r="R13" s="101" t="s">
        <v>124</v>
      </c>
      <c r="S13" s="101" t="s">
        <v>125</v>
      </c>
    </row>
    <row r="14" spans="2:22" outlineLevel="1" x14ac:dyDescent="0.25">
      <c r="B14" s="86"/>
      <c r="C14" s="24" t="s">
        <v>25</v>
      </c>
      <c r="D14" s="89"/>
      <c r="E14" s="62" t="s">
        <v>19</v>
      </c>
      <c r="F14" s="22">
        <f>SUM(F15,F22)</f>
        <v>2800.0000000000005</v>
      </c>
      <c r="G14" s="62"/>
      <c r="H14" s="62"/>
      <c r="I14" s="62"/>
      <c r="J14" s="11"/>
      <c r="K14" s="11"/>
      <c r="N14" s="62" t="s">
        <v>120</v>
      </c>
      <c r="O14" s="72">
        <f>O15+O22</f>
        <v>12600</v>
      </c>
      <c r="P14" s="42"/>
      <c r="Q14" s="42"/>
      <c r="R14" s="11"/>
      <c r="S14" s="11"/>
    </row>
    <row r="15" spans="2:22" outlineLevel="1" x14ac:dyDescent="0.25">
      <c r="B15" s="86"/>
      <c r="C15" s="97" t="s">
        <v>75</v>
      </c>
      <c r="D15" s="89"/>
      <c r="E15" s="52" t="s">
        <v>20</v>
      </c>
      <c r="F15" s="53">
        <f>SUM(F16:F21)</f>
        <v>0</v>
      </c>
      <c r="G15" s="23"/>
      <c r="H15" s="52"/>
      <c r="I15" s="52"/>
      <c r="J15" s="12"/>
      <c r="K15" s="12"/>
      <c r="N15" s="52" t="s">
        <v>108</v>
      </c>
      <c r="O15" s="73">
        <f>SUM(O16:O21)</f>
        <v>0</v>
      </c>
      <c r="P15" s="43"/>
      <c r="Q15" s="43"/>
      <c r="R15" s="12"/>
      <c r="S15" s="12"/>
    </row>
    <row r="16" spans="2:22" outlineLevel="1" x14ac:dyDescent="0.25">
      <c r="B16" s="86"/>
      <c r="C16" s="97"/>
      <c r="D16" s="89"/>
      <c r="E16" s="55">
        <f>N16</f>
        <v>0</v>
      </c>
      <c r="F16" s="56">
        <f>O16/$S$1</f>
        <v>0</v>
      </c>
      <c r="G16" s="57" t="str">
        <f>IF(Q16&lt;&gt;0,Q16/$S$1,"")</f>
        <v/>
      </c>
      <c r="H16" s="58" t="str">
        <f>IF(R16&lt;&gt;0,R16,"")</f>
        <v/>
      </c>
      <c r="I16" s="58" t="str">
        <f>IF(S16&lt;&gt;0,S16,"")</f>
        <v/>
      </c>
      <c r="J16" s="8"/>
      <c r="K16" s="5"/>
      <c r="N16" s="13"/>
      <c r="O16" s="74">
        <f>IF(P16&lt;&gt;"",P16,IF(S16&lt;&gt;"",S16*R16*Q16,R16*Q16))</f>
        <v>0</v>
      </c>
      <c r="P16" s="44"/>
      <c r="Q16" s="44"/>
      <c r="R16" s="13"/>
      <c r="S16" s="13"/>
    </row>
    <row r="17" spans="2:19" outlineLevel="1" x14ac:dyDescent="0.25">
      <c r="B17" s="86"/>
      <c r="C17" s="97"/>
      <c r="D17" s="89"/>
      <c r="E17" s="55">
        <f t="shared" ref="E17:E21" si="0">N17</f>
        <v>0</v>
      </c>
      <c r="F17" s="56">
        <f t="shared" ref="F17:F21" si="1">O17/$S$1</f>
        <v>0</v>
      </c>
      <c r="G17" s="57" t="str">
        <f t="shared" ref="G17:G21" si="2">IF(Q17&lt;&gt;0,Q17/$S$1,"")</f>
        <v/>
      </c>
      <c r="H17" s="58" t="str">
        <f t="shared" ref="H17:H21" si="3">IF(R17&lt;&gt;0,R17,"")</f>
        <v/>
      </c>
      <c r="I17" s="58" t="str">
        <f t="shared" ref="I17:I21" si="4">IF(S17&lt;&gt;0,S17,"")</f>
        <v/>
      </c>
      <c r="J17" s="8"/>
      <c r="K17" s="5"/>
      <c r="N17" s="13"/>
      <c r="O17" s="74">
        <f t="shared" ref="O17:O21" si="5">IF(P17&lt;&gt;"",P17,IF(S17&lt;&gt;"",S17*R17*Q17,R17*Q17))</f>
        <v>0</v>
      </c>
      <c r="P17" s="44"/>
      <c r="Q17" s="44"/>
      <c r="R17" s="13"/>
      <c r="S17" s="13"/>
    </row>
    <row r="18" spans="2:19" outlineLevel="1" x14ac:dyDescent="0.25">
      <c r="B18" s="86"/>
      <c r="C18" s="97"/>
      <c r="D18" s="89"/>
      <c r="E18" s="55">
        <f t="shared" si="0"/>
        <v>0</v>
      </c>
      <c r="F18" s="56">
        <f t="shared" si="1"/>
        <v>0</v>
      </c>
      <c r="G18" s="57" t="str">
        <f t="shared" si="2"/>
        <v/>
      </c>
      <c r="H18" s="58" t="str">
        <f t="shared" si="3"/>
        <v/>
      </c>
      <c r="I18" s="58" t="str">
        <f t="shared" si="4"/>
        <v/>
      </c>
      <c r="J18" s="8"/>
      <c r="K18" s="5"/>
      <c r="N18" s="13"/>
      <c r="O18" s="74">
        <f t="shared" si="5"/>
        <v>0</v>
      </c>
      <c r="P18" s="44"/>
      <c r="Q18" s="44"/>
      <c r="R18" s="13"/>
      <c r="S18" s="13"/>
    </row>
    <row r="19" spans="2:19" outlineLevel="1" x14ac:dyDescent="0.25">
      <c r="B19" s="86"/>
      <c r="C19" s="97"/>
      <c r="D19" s="89"/>
      <c r="E19" s="55">
        <f t="shared" si="0"/>
        <v>0</v>
      </c>
      <c r="F19" s="56">
        <f t="shared" si="1"/>
        <v>0</v>
      </c>
      <c r="G19" s="57" t="str">
        <f t="shared" si="2"/>
        <v/>
      </c>
      <c r="H19" s="58" t="str">
        <f t="shared" si="3"/>
        <v/>
      </c>
      <c r="I19" s="58" t="str">
        <f t="shared" si="4"/>
        <v/>
      </c>
      <c r="J19" s="8"/>
      <c r="K19" s="5"/>
      <c r="N19" s="13"/>
      <c r="O19" s="74">
        <f t="shared" si="5"/>
        <v>0</v>
      </c>
      <c r="P19" s="44"/>
      <c r="Q19" s="44"/>
      <c r="R19" s="13"/>
      <c r="S19" s="13"/>
    </row>
    <row r="20" spans="2:19" outlineLevel="1" x14ac:dyDescent="0.25">
      <c r="B20" s="86"/>
      <c r="C20" s="97"/>
      <c r="D20" s="89"/>
      <c r="E20" s="55">
        <f t="shared" si="0"/>
        <v>0</v>
      </c>
      <c r="F20" s="56">
        <f t="shared" si="1"/>
        <v>0</v>
      </c>
      <c r="G20" s="57" t="str">
        <f t="shared" si="2"/>
        <v/>
      </c>
      <c r="H20" s="58" t="str">
        <f t="shared" si="3"/>
        <v/>
      </c>
      <c r="I20" s="58" t="str">
        <f t="shared" si="4"/>
        <v/>
      </c>
      <c r="J20" s="8"/>
      <c r="K20" s="5"/>
      <c r="N20" s="13"/>
      <c r="O20" s="74">
        <f t="shared" si="5"/>
        <v>0</v>
      </c>
      <c r="P20" s="44"/>
      <c r="Q20" s="44"/>
      <c r="R20" s="13"/>
      <c r="S20" s="13"/>
    </row>
    <row r="21" spans="2:19" outlineLevel="1" x14ac:dyDescent="0.25">
      <c r="B21" s="86"/>
      <c r="C21" s="97"/>
      <c r="D21" s="89"/>
      <c r="E21" s="55">
        <f t="shared" si="0"/>
        <v>0</v>
      </c>
      <c r="F21" s="56">
        <f t="shared" si="1"/>
        <v>0</v>
      </c>
      <c r="G21" s="57" t="str">
        <f t="shared" si="2"/>
        <v/>
      </c>
      <c r="H21" s="58" t="str">
        <f t="shared" si="3"/>
        <v/>
      </c>
      <c r="I21" s="58" t="str">
        <f t="shared" si="4"/>
        <v/>
      </c>
      <c r="J21" s="8"/>
      <c r="K21" s="5"/>
      <c r="N21" s="13"/>
      <c r="O21" s="74">
        <f t="shared" si="5"/>
        <v>0</v>
      </c>
      <c r="P21" s="44"/>
      <c r="Q21" s="44"/>
      <c r="R21" s="13"/>
      <c r="S21" s="13"/>
    </row>
    <row r="22" spans="2:19" ht="14.45" customHeight="1" outlineLevel="1" x14ac:dyDescent="0.25">
      <c r="B22" s="86"/>
      <c r="C22" s="97"/>
      <c r="D22" s="89"/>
      <c r="E22" s="52" t="s">
        <v>21</v>
      </c>
      <c r="F22" s="53">
        <f>SUM(F23:F31)</f>
        <v>2800.0000000000005</v>
      </c>
      <c r="G22" s="23"/>
      <c r="H22" s="54"/>
      <c r="I22" s="52"/>
      <c r="J22" s="14"/>
      <c r="K22" s="14"/>
      <c r="N22" s="52" t="s">
        <v>109</v>
      </c>
      <c r="O22" s="73">
        <f>SUM(O23:O31)</f>
        <v>12600</v>
      </c>
      <c r="P22" s="43"/>
      <c r="Q22" s="43"/>
      <c r="R22" s="12"/>
      <c r="S22" s="12"/>
    </row>
    <row r="23" spans="2:19" outlineLevel="1" x14ac:dyDescent="0.25">
      <c r="B23" s="86"/>
      <c r="C23" s="97"/>
      <c r="D23" s="89"/>
      <c r="E23" s="55" t="str">
        <f>N23</f>
        <v xml:space="preserve">Jury (Qualifikation) </v>
      </c>
      <c r="F23" s="56">
        <f>O23/$S$1</f>
        <v>333.33333333333331</v>
      </c>
      <c r="G23" s="57">
        <f>IF(Q23&lt;&gt;0,Q23/$S$1,"")</f>
        <v>111.11111111111111</v>
      </c>
      <c r="H23" s="58">
        <f>IF(R23&lt;&gt;0,R23,"")</f>
        <v>3</v>
      </c>
      <c r="I23" s="58">
        <f>IF(S23&lt;&gt;0,S23,"")</f>
        <v>1</v>
      </c>
      <c r="J23" s="8" t="s">
        <v>12</v>
      </c>
      <c r="K23" s="5"/>
      <c r="N23" s="15" t="s">
        <v>84</v>
      </c>
      <c r="O23" s="74">
        <f>IF(P23&lt;&gt;"",P23,IF(S23&lt;&gt;"",S23*R23*Q23,R23*Q23))</f>
        <v>1500</v>
      </c>
      <c r="P23" s="45"/>
      <c r="Q23" s="45">
        <v>500</v>
      </c>
      <c r="R23" s="76">
        <v>3</v>
      </c>
      <c r="S23" s="75">
        <v>1</v>
      </c>
    </row>
    <row r="24" spans="2:19" outlineLevel="1" x14ac:dyDescent="0.25">
      <c r="B24" s="86"/>
      <c r="C24" s="97"/>
      <c r="D24" s="89"/>
      <c r="E24" s="55" t="str">
        <f t="shared" ref="E24:E31" si="6">N24</f>
        <v>Jury (Finale)</v>
      </c>
      <c r="F24" s="56">
        <f t="shared" ref="F24:F31" si="7">O24/$S$1</f>
        <v>333.33333333333331</v>
      </c>
      <c r="G24" s="57">
        <f t="shared" ref="G24:G31" si="8">IF(Q24&lt;&gt;0,Q24/$S$1,"")</f>
        <v>111.11111111111111</v>
      </c>
      <c r="H24" s="58">
        <f t="shared" ref="H24:H31" si="9">IF(R24&lt;&gt;0,R24,"")</f>
        <v>3</v>
      </c>
      <c r="I24" s="58" t="str">
        <f t="shared" ref="I24:I31" si="10">IF(S24&lt;&gt;0,S24,"")</f>
        <v/>
      </c>
      <c r="J24" s="8" t="s">
        <v>98</v>
      </c>
      <c r="K24" s="5"/>
      <c r="N24" s="15" t="s">
        <v>85</v>
      </c>
      <c r="O24" s="74">
        <f t="shared" ref="O24:O66" si="11">IF(P24&lt;&gt;"",P24,IF(S24&lt;&gt;"",S24*R24*Q24,R24*Q24))</f>
        <v>1500</v>
      </c>
      <c r="P24" s="45"/>
      <c r="Q24" s="45">
        <v>500</v>
      </c>
      <c r="R24" s="75">
        <v>3</v>
      </c>
      <c r="S24" s="75"/>
    </row>
    <row r="25" spans="2:19" ht="30" outlineLevel="1" x14ac:dyDescent="0.25">
      <c r="B25" s="86"/>
      <c r="C25" s="97"/>
      <c r="D25" s="89"/>
      <c r="E25" s="55" t="str">
        <f t="shared" si="6"/>
        <v>Moderation</v>
      </c>
      <c r="F25" s="56">
        <f t="shared" si="7"/>
        <v>155.55555555555554</v>
      </c>
      <c r="G25" s="57">
        <f t="shared" si="8"/>
        <v>155.55555555555554</v>
      </c>
      <c r="H25" s="58">
        <f t="shared" si="9"/>
        <v>1</v>
      </c>
      <c r="I25" s="58" t="str">
        <f t="shared" si="10"/>
        <v/>
      </c>
      <c r="J25" s="8" t="s">
        <v>103</v>
      </c>
      <c r="K25" s="5"/>
      <c r="N25" s="15" t="s">
        <v>86</v>
      </c>
      <c r="O25" s="74">
        <f t="shared" si="11"/>
        <v>700</v>
      </c>
      <c r="P25" s="45"/>
      <c r="Q25" s="45">
        <v>700</v>
      </c>
      <c r="R25" s="75">
        <v>1</v>
      </c>
      <c r="S25" s="75"/>
    </row>
    <row r="26" spans="2:19" ht="30" outlineLevel="1" x14ac:dyDescent="0.25">
      <c r="B26" s="86"/>
      <c r="C26" s="97"/>
      <c r="D26" s="89"/>
      <c r="E26" s="55" t="str">
        <f t="shared" si="6"/>
        <v>Beschallung und Beleuchtung</v>
      </c>
      <c r="F26" s="56">
        <f t="shared" si="7"/>
        <v>355.55555555555554</v>
      </c>
      <c r="G26" s="57">
        <f t="shared" si="8"/>
        <v>355.55555555555554</v>
      </c>
      <c r="H26" s="58">
        <f t="shared" si="9"/>
        <v>1</v>
      </c>
      <c r="I26" s="58" t="str">
        <f t="shared" si="10"/>
        <v/>
      </c>
      <c r="J26" s="8" t="s">
        <v>104</v>
      </c>
      <c r="K26" s="5"/>
      <c r="N26" s="15" t="s">
        <v>87</v>
      </c>
      <c r="O26" s="74">
        <f t="shared" si="11"/>
        <v>1600</v>
      </c>
      <c r="P26" s="45"/>
      <c r="Q26" s="45">
        <v>1600</v>
      </c>
      <c r="R26" s="75">
        <v>1</v>
      </c>
      <c r="S26" s="75"/>
    </row>
    <row r="27" spans="2:19" ht="30" outlineLevel="1" x14ac:dyDescent="0.25">
      <c r="B27" s="86"/>
      <c r="C27" s="97"/>
      <c r="D27" s="89"/>
      <c r="E27" s="55" t="str">
        <f t="shared" si="6"/>
        <v>Fotodokumentation</v>
      </c>
      <c r="F27" s="56">
        <f t="shared" si="7"/>
        <v>177.77777777777777</v>
      </c>
      <c r="G27" s="57">
        <f t="shared" si="8"/>
        <v>177.77777777777777</v>
      </c>
      <c r="H27" s="58">
        <f t="shared" si="9"/>
        <v>1</v>
      </c>
      <c r="I27" s="58" t="str">
        <f t="shared" si="10"/>
        <v/>
      </c>
      <c r="J27" s="8" t="s">
        <v>103</v>
      </c>
      <c r="K27" s="5"/>
      <c r="N27" s="15" t="s">
        <v>88</v>
      </c>
      <c r="O27" s="74">
        <f t="shared" si="11"/>
        <v>800</v>
      </c>
      <c r="P27" s="45"/>
      <c r="Q27" s="45">
        <v>800</v>
      </c>
      <c r="R27" s="75">
        <v>1</v>
      </c>
      <c r="S27" s="75"/>
    </row>
    <row r="28" spans="2:19" ht="28.5" customHeight="1" outlineLevel="1" x14ac:dyDescent="0.25">
      <c r="B28" s="86"/>
      <c r="C28" s="97"/>
      <c r="D28" s="89"/>
      <c r="E28" s="55" t="str">
        <f t="shared" si="6"/>
        <v>Aufzeichnung des Preisträgerkonzert und Schnitt des Kurzvideos</v>
      </c>
      <c r="F28" s="56">
        <f t="shared" si="7"/>
        <v>1111.1111111111111</v>
      </c>
      <c r="G28" s="57">
        <f t="shared" si="8"/>
        <v>1111.1111111111111</v>
      </c>
      <c r="H28" s="58">
        <f t="shared" si="9"/>
        <v>1</v>
      </c>
      <c r="I28" s="58" t="str">
        <f t="shared" si="10"/>
        <v/>
      </c>
      <c r="J28" s="8" t="s">
        <v>99</v>
      </c>
      <c r="K28" s="5"/>
      <c r="N28" s="15" t="s">
        <v>89</v>
      </c>
      <c r="O28" s="74">
        <f t="shared" si="11"/>
        <v>5000</v>
      </c>
      <c r="P28" s="45"/>
      <c r="Q28" s="45">
        <v>5000</v>
      </c>
      <c r="R28" s="75">
        <v>1</v>
      </c>
      <c r="S28" s="75"/>
    </row>
    <row r="29" spans="2:19" ht="45" outlineLevel="1" x14ac:dyDescent="0.25">
      <c r="B29" s="86"/>
      <c r="C29" s="97"/>
      <c r="D29" s="89"/>
      <c r="E29" s="55" t="str">
        <f t="shared" si="6"/>
        <v>Audio- und Videoaufnahmen (Jury-Preis)</v>
      </c>
      <c r="F29" s="56">
        <f t="shared" si="7"/>
        <v>333.33333333333331</v>
      </c>
      <c r="G29" s="57">
        <f t="shared" si="8"/>
        <v>333.33333333333331</v>
      </c>
      <c r="H29" s="58">
        <f t="shared" si="9"/>
        <v>1</v>
      </c>
      <c r="I29" s="58" t="str">
        <f t="shared" si="10"/>
        <v/>
      </c>
      <c r="J29" s="8" t="s">
        <v>100</v>
      </c>
      <c r="K29" s="5"/>
      <c r="N29" s="15" t="s">
        <v>90</v>
      </c>
      <c r="O29" s="74">
        <f t="shared" si="11"/>
        <v>1500</v>
      </c>
      <c r="P29" s="45"/>
      <c r="Q29" s="45">
        <v>1500</v>
      </c>
      <c r="R29" s="75">
        <v>1</v>
      </c>
      <c r="S29" s="75"/>
    </row>
    <row r="30" spans="2:19" outlineLevel="1" x14ac:dyDescent="0.25">
      <c r="B30" s="86"/>
      <c r="C30" s="97"/>
      <c r="D30" s="89"/>
      <c r="E30" s="55">
        <f t="shared" si="6"/>
        <v>0</v>
      </c>
      <c r="F30" s="56">
        <f t="shared" si="7"/>
        <v>0</v>
      </c>
      <c r="G30" s="57" t="str">
        <f t="shared" si="8"/>
        <v/>
      </c>
      <c r="H30" s="58" t="str">
        <f t="shared" si="9"/>
        <v/>
      </c>
      <c r="I30" s="58" t="str">
        <f t="shared" si="10"/>
        <v/>
      </c>
      <c r="J30" s="8"/>
      <c r="K30" s="5"/>
      <c r="N30" s="16"/>
      <c r="O30" s="74">
        <f t="shared" si="11"/>
        <v>0</v>
      </c>
      <c r="P30" s="45"/>
      <c r="Q30" s="46"/>
      <c r="R30" s="16"/>
      <c r="S30" s="16"/>
    </row>
    <row r="31" spans="2:19" ht="15" customHeight="1" outlineLevel="1" x14ac:dyDescent="0.25">
      <c r="B31" s="86"/>
      <c r="C31" s="97"/>
      <c r="D31" s="90"/>
      <c r="E31" s="55">
        <f t="shared" si="6"/>
        <v>0</v>
      </c>
      <c r="F31" s="56">
        <f t="shared" si="7"/>
        <v>0</v>
      </c>
      <c r="G31" s="57" t="str">
        <f t="shared" si="8"/>
        <v/>
      </c>
      <c r="H31" s="58" t="str">
        <f t="shared" si="9"/>
        <v/>
      </c>
      <c r="I31" s="58" t="str">
        <f t="shared" si="10"/>
        <v/>
      </c>
      <c r="J31" s="8"/>
      <c r="K31" s="5"/>
      <c r="N31" s="16"/>
      <c r="O31" s="74">
        <f t="shared" si="11"/>
        <v>0</v>
      </c>
      <c r="P31" s="45"/>
      <c r="Q31" s="46"/>
      <c r="R31" s="16"/>
      <c r="S31" s="16"/>
    </row>
    <row r="32" spans="2:19" ht="14.45" customHeight="1" outlineLevel="1" x14ac:dyDescent="0.25">
      <c r="B32" s="86"/>
      <c r="C32" s="97"/>
      <c r="D32" s="92" t="s">
        <v>77</v>
      </c>
      <c r="E32" s="62" t="s">
        <v>22</v>
      </c>
      <c r="F32" s="22">
        <f>SUM(F33:F40)</f>
        <v>155.55555555555554</v>
      </c>
      <c r="G32" s="62"/>
      <c r="H32" s="62"/>
      <c r="I32" s="62"/>
      <c r="J32" s="11"/>
      <c r="K32" s="11"/>
      <c r="N32" s="62" t="s">
        <v>110</v>
      </c>
      <c r="O32" s="72">
        <f>SUM(O33:O40)</f>
        <v>700</v>
      </c>
      <c r="P32" s="42"/>
      <c r="Q32" s="42"/>
      <c r="R32" s="11"/>
      <c r="S32" s="11"/>
    </row>
    <row r="33" spans="2:19" ht="14.45" customHeight="1" outlineLevel="1" x14ac:dyDescent="0.25">
      <c r="B33" s="86"/>
      <c r="C33" s="97"/>
      <c r="D33" s="89"/>
      <c r="E33" s="55" t="str">
        <f t="shared" ref="E33" si="12">N33</f>
        <v>Bewirtung (Catering)</v>
      </c>
      <c r="F33" s="56">
        <f t="shared" ref="F33" si="13">O33/$S$1</f>
        <v>155.55555555555554</v>
      </c>
      <c r="G33" s="57" t="str">
        <f t="shared" ref="G33" si="14">IF(Q33&lt;&gt;0,Q33/$S$1,"")</f>
        <v/>
      </c>
      <c r="H33" s="58" t="str">
        <f t="shared" ref="H33" si="15">IF(R33&lt;&gt;0,R33,"")</f>
        <v/>
      </c>
      <c r="I33" s="58" t="str">
        <f t="shared" ref="I33" si="16">IF(S33&lt;&gt;0,S33,"")</f>
        <v/>
      </c>
      <c r="J33" s="18" t="s">
        <v>104</v>
      </c>
      <c r="K33" s="18"/>
      <c r="N33" s="17" t="s">
        <v>91</v>
      </c>
      <c r="O33" s="74">
        <f t="shared" si="11"/>
        <v>700</v>
      </c>
      <c r="P33" s="47">
        <v>700</v>
      </c>
      <c r="Q33" s="47"/>
      <c r="R33" s="17"/>
      <c r="S33" s="17"/>
    </row>
    <row r="34" spans="2:19" ht="14.45" customHeight="1" outlineLevel="1" x14ac:dyDescent="0.25">
      <c r="B34" s="86"/>
      <c r="C34" s="97"/>
      <c r="D34" s="89"/>
      <c r="E34" s="55">
        <f t="shared" ref="E34:E40" si="17">N34</f>
        <v>0</v>
      </c>
      <c r="F34" s="56">
        <f t="shared" ref="F34:F40" si="18">O34/$S$1</f>
        <v>0</v>
      </c>
      <c r="G34" s="57" t="str">
        <f t="shared" ref="G34:G40" si="19">IF(Q34&lt;&gt;0,Q34/$S$1,"")</f>
        <v/>
      </c>
      <c r="H34" s="58" t="str">
        <f t="shared" ref="H34:H40" si="20">IF(R34&lt;&gt;0,R34,"")</f>
        <v/>
      </c>
      <c r="I34" s="58" t="str">
        <f t="shared" ref="I34:I40" si="21">IF(S34&lt;&gt;0,S34,"")</f>
        <v/>
      </c>
      <c r="J34" s="18"/>
      <c r="K34" s="18"/>
      <c r="N34" s="17"/>
      <c r="O34" s="74">
        <f t="shared" si="11"/>
        <v>0</v>
      </c>
      <c r="P34" s="47"/>
      <c r="Q34" s="47"/>
      <c r="R34" s="17"/>
      <c r="S34" s="17"/>
    </row>
    <row r="35" spans="2:19" outlineLevel="1" x14ac:dyDescent="0.25">
      <c r="B35" s="86"/>
      <c r="C35" s="97"/>
      <c r="D35" s="90"/>
      <c r="E35" s="55">
        <f t="shared" si="17"/>
        <v>0</v>
      </c>
      <c r="F35" s="56">
        <f t="shared" si="18"/>
        <v>0</v>
      </c>
      <c r="G35" s="57" t="str">
        <f t="shared" si="19"/>
        <v/>
      </c>
      <c r="H35" s="58" t="str">
        <f t="shared" si="20"/>
        <v/>
      </c>
      <c r="I35" s="58" t="str">
        <f t="shared" si="21"/>
        <v/>
      </c>
      <c r="J35" s="13"/>
      <c r="K35" s="5"/>
      <c r="N35" s="15"/>
      <c r="O35" s="74">
        <f t="shared" si="11"/>
        <v>0</v>
      </c>
      <c r="P35" s="45"/>
      <c r="Q35" s="45"/>
      <c r="R35" s="15"/>
      <c r="S35" s="15"/>
    </row>
    <row r="36" spans="2:19" outlineLevel="1" x14ac:dyDescent="0.25">
      <c r="B36" s="86"/>
      <c r="C36" s="97"/>
      <c r="D36" s="92" t="s">
        <v>78</v>
      </c>
      <c r="E36" s="55">
        <f t="shared" si="17"/>
        <v>0</v>
      </c>
      <c r="F36" s="56">
        <f t="shared" si="18"/>
        <v>0</v>
      </c>
      <c r="G36" s="57" t="str">
        <f t="shared" si="19"/>
        <v/>
      </c>
      <c r="H36" s="58" t="str">
        <f t="shared" si="20"/>
        <v/>
      </c>
      <c r="I36" s="58" t="str">
        <f t="shared" si="21"/>
        <v/>
      </c>
      <c r="J36" s="13"/>
      <c r="K36" s="5"/>
      <c r="N36" s="15"/>
      <c r="O36" s="74">
        <f t="shared" si="11"/>
        <v>0</v>
      </c>
      <c r="P36" s="45"/>
      <c r="Q36" s="45"/>
      <c r="R36" s="15"/>
      <c r="S36" s="15"/>
    </row>
    <row r="37" spans="2:19" outlineLevel="1" x14ac:dyDescent="0.25">
      <c r="B37" s="86"/>
      <c r="C37" s="97"/>
      <c r="D37" s="89"/>
      <c r="E37" s="55">
        <f t="shared" si="17"/>
        <v>0</v>
      </c>
      <c r="F37" s="56">
        <f t="shared" si="18"/>
        <v>0</v>
      </c>
      <c r="G37" s="57" t="str">
        <f t="shared" si="19"/>
        <v/>
      </c>
      <c r="H37" s="58" t="str">
        <f t="shared" si="20"/>
        <v/>
      </c>
      <c r="I37" s="58" t="str">
        <f t="shared" si="21"/>
        <v/>
      </c>
      <c r="J37" s="13"/>
      <c r="K37" s="5"/>
      <c r="N37" s="15"/>
      <c r="O37" s="74">
        <f t="shared" si="11"/>
        <v>0</v>
      </c>
      <c r="P37" s="45"/>
      <c r="Q37" s="45"/>
      <c r="R37" s="15"/>
      <c r="S37" s="15"/>
    </row>
    <row r="38" spans="2:19" outlineLevel="1" x14ac:dyDescent="0.25">
      <c r="B38" s="86"/>
      <c r="C38" s="97"/>
      <c r="D38" s="89"/>
      <c r="E38" s="55">
        <f t="shared" si="17"/>
        <v>0</v>
      </c>
      <c r="F38" s="56">
        <f t="shared" si="18"/>
        <v>0</v>
      </c>
      <c r="G38" s="57" t="str">
        <f t="shared" si="19"/>
        <v/>
      </c>
      <c r="H38" s="58" t="str">
        <f t="shared" si="20"/>
        <v/>
      </c>
      <c r="I38" s="58" t="str">
        <f t="shared" si="21"/>
        <v/>
      </c>
      <c r="J38" s="13"/>
      <c r="K38" s="5"/>
      <c r="N38" s="15"/>
      <c r="O38" s="74">
        <f t="shared" si="11"/>
        <v>0</v>
      </c>
      <c r="P38" s="45"/>
      <c r="Q38" s="45"/>
      <c r="R38" s="15"/>
      <c r="S38" s="15"/>
    </row>
    <row r="39" spans="2:19" outlineLevel="1" x14ac:dyDescent="0.25">
      <c r="B39" s="86"/>
      <c r="C39" s="97"/>
      <c r="D39" s="90"/>
      <c r="E39" s="55">
        <f t="shared" si="17"/>
        <v>0</v>
      </c>
      <c r="F39" s="56">
        <f t="shared" si="18"/>
        <v>0</v>
      </c>
      <c r="G39" s="57" t="str">
        <f t="shared" si="19"/>
        <v/>
      </c>
      <c r="H39" s="58" t="str">
        <f t="shared" si="20"/>
        <v/>
      </c>
      <c r="I39" s="58" t="str">
        <f t="shared" si="21"/>
        <v/>
      </c>
      <c r="J39" s="13"/>
      <c r="K39" s="5"/>
      <c r="N39" s="15"/>
      <c r="O39" s="74">
        <f t="shared" si="11"/>
        <v>0</v>
      </c>
      <c r="P39" s="45"/>
      <c r="Q39" s="45"/>
      <c r="R39" s="15"/>
      <c r="S39" s="15"/>
    </row>
    <row r="40" spans="2:19" ht="30" outlineLevel="1" x14ac:dyDescent="0.25">
      <c r="B40" s="86"/>
      <c r="C40" s="97"/>
      <c r="D40" s="36" t="s">
        <v>79</v>
      </c>
      <c r="E40" s="55">
        <f t="shared" si="17"/>
        <v>0</v>
      </c>
      <c r="F40" s="56">
        <f t="shared" si="18"/>
        <v>0</v>
      </c>
      <c r="G40" s="57" t="str">
        <f t="shared" si="19"/>
        <v/>
      </c>
      <c r="H40" s="58" t="str">
        <f t="shared" si="20"/>
        <v/>
      </c>
      <c r="I40" s="58" t="str">
        <f t="shared" si="21"/>
        <v/>
      </c>
      <c r="J40" s="8"/>
      <c r="K40" s="5"/>
      <c r="N40" s="15"/>
      <c r="O40" s="74">
        <f t="shared" si="11"/>
        <v>0</v>
      </c>
      <c r="P40" s="45"/>
      <c r="Q40" s="45"/>
      <c r="R40" s="15"/>
      <c r="S40" s="15"/>
    </row>
    <row r="41" spans="2:19" outlineLevel="1" x14ac:dyDescent="0.25">
      <c r="B41" s="86"/>
      <c r="C41" s="97"/>
      <c r="D41" s="93" t="s">
        <v>80</v>
      </c>
      <c r="E41" s="62" t="s">
        <v>23</v>
      </c>
      <c r="F41" s="22">
        <f>SUM(F42:F66)</f>
        <v>2891.1111111111113</v>
      </c>
      <c r="G41" s="62"/>
      <c r="H41" s="62"/>
      <c r="I41" s="62"/>
      <c r="J41" s="11"/>
      <c r="K41" s="11"/>
      <c r="N41" s="62" t="s">
        <v>111</v>
      </c>
      <c r="O41" s="72">
        <f>SUM(O42:O66)</f>
        <v>13010</v>
      </c>
      <c r="P41" s="42"/>
      <c r="Q41" s="42"/>
      <c r="R41" s="11"/>
      <c r="S41" s="11"/>
    </row>
    <row r="42" spans="2:19" ht="81.75" customHeight="1" outlineLevel="1" x14ac:dyDescent="0.25">
      <c r="B42" s="86"/>
      <c r="C42" s="97"/>
      <c r="D42" s="94"/>
      <c r="E42" s="55" t="str">
        <f t="shared" ref="E42" si="22">N42</f>
        <v>Preise</v>
      </c>
      <c r="F42" s="56">
        <f t="shared" ref="F42" si="23">O42/$S$1</f>
        <v>1222.2222222222222</v>
      </c>
      <c r="G42" s="57" t="str">
        <f t="shared" ref="G42" si="24">IF(Q42&lt;&gt;0,Q42/$S$1,"")</f>
        <v/>
      </c>
      <c r="H42" s="58" t="str">
        <f t="shared" ref="H42" si="25">IF(R42&lt;&gt;0,R42,"")</f>
        <v/>
      </c>
      <c r="I42" s="58" t="str">
        <f t="shared" ref="I42" si="26">IF(S42&lt;&gt;0,S42,"")</f>
        <v/>
      </c>
      <c r="J42" s="8" t="s">
        <v>105</v>
      </c>
      <c r="K42" s="5"/>
      <c r="N42" s="15" t="s">
        <v>92</v>
      </c>
      <c r="O42" s="74">
        <f t="shared" si="11"/>
        <v>5500</v>
      </c>
      <c r="P42" s="48">
        <v>5500</v>
      </c>
      <c r="Q42" s="45"/>
      <c r="R42" s="15"/>
      <c r="S42" s="15"/>
    </row>
    <row r="43" spans="2:19" ht="45" outlineLevel="1" x14ac:dyDescent="0.25">
      <c r="B43" s="86"/>
      <c r="C43" s="97"/>
      <c r="D43" s="19" t="s">
        <v>81</v>
      </c>
      <c r="E43" s="55" t="str">
        <f t="shared" ref="E43:E66" si="27">N43</f>
        <v>Projekt und Druck von Postern und anderen Werbematerialien</v>
      </c>
      <c r="F43" s="56">
        <f t="shared" ref="F43:F66" si="28">O43/$S$1</f>
        <v>177.77777777777777</v>
      </c>
      <c r="G43" s="57" t="str">
        <f t="shared" ref="G43:G66" si="29">IF(Q43&lt;&gt;0,Q43/$S$1,"")</f>
        <v/>
      </c>
      <c r="H43" s="58" t="str">
        <f t="shared" ref="H43:H66" si="30">IF(R43&lt;&gt;0,R43,"")</f>
        <v/>
      </c>
      <c r="I43" s="58" t="str">
        <f t="shared" ref="I43:I66" si="31">IF(S43&lt;&gt;0,S43,"")</f>
        <v/>
      </c>
      <c r="J43" s="8" t="s">
        <v>101</v>
      </c>
      <c r="K43" s="5"/>
      <c r="N43" s="15" t="s">
        <v>93</v>
      </c>
      <c r="O43" s="74">
        <f t="shared" si="11"/>
        <v>800</v>
      </c>
      <c r="P43" s="44">
        <v>800</v>
      </c>
      <c r="Q43" s="45"/>
      <c r="R43" s="15"/>
      <c r="S43" s="15"/>
    </row>
    <row r="44" spans="2:19" ht="15" customHeight="1" outlineLevel="1" x14ac:dyDescent="0.25">
      <c r="B44" s="86"/>
      <c r="C44" s="97"/>
      <c r="D44" s="92" t="s">
        <v>82</v>
      </c>
      <c r="E44" s="55" t="str">
        <f t="shared" si="27"/>
        <v>Werbeartikel mit Logo</v>
      </c>
      <c r="F44" s="56">
        <f t="shared" si="28"/>
        <v>666.66666666666663</v>
      </c>
      <c r="G44" s="57" t="str">
        <f t="shared" si="29"/>
        <v/>
      </c>
      <c r="H44" s="58" t="str">
        <f t="shared" si="30"/>
        <v/>
      </c>
      <c r="I44" s="58" t="str">
        <f t="shared" si="31"/>
        <v/>
      </c>
      <c r="J44" s="8" t="s">
        <v>106</v>
      </c>
      <c r="K44" s="5"/>
      <c r="N44" s="15" t="s">
        <v>94</v>
      </c>
      <c r="O44" s="74">
        <f t="shared" si="11"/>
        <v>3000</v>
      </c>
      <c r="P44" s="44">
        <v>3000</v>
      </c>
      <c r="Q44" s="45"/>
      <c r="R44" s="15"/>
      <c r="S44" s="15"/>
    </row>
    <row r="45" spans="2:19" outlineLevel="1" x14ac:dyDescent="0.25">
      <c r="B45" s="86"/>
      <c r="C45" s="97"/>
      <c r="D45" s="89"/>
      <c r="E45" s="55" t="str">
        <f t="shared" si="27"/>
        <v>Medien-Werbung</v>
      </c>
      <c r="F45" s="56">
        <f t="shared" si="28"/>
        <v>211.11111111111111</v>
      </c>
      <c r="G45" s="57" t="str">
        <f t="shared" si="29"/>
        <v/>
      </c>
      <c r="H45" s="58" t="str">
        <f t="shared" si="30"/>
        <v/>
      </c>
      <c r="I45" s="58" t="str">
        <f t="shared" si="31"/>
        <v/>
      </c>
      <c r="J45" s="8" t="s">
        <v>102</v>
      </c>
      <c r="K45" s="5"/>
      <c r="N45" s="15" t="s">
        <v>95</v>
      </c>
      <c r="O45" s="74">
        <f t="shared" si="11"/>
        <v>950</v>
      </c>
      <c r="P45" s="44">
        <v>950</v>
      </c>
      <c r="Q45" s="45"/>
      <c r="R45" s="15"/>
      <c r="S45" s="15"/>
    </row>
    <row r="46" spans="2:19" ht="63.75" customHeight="1" outlineLevel="1" x14ac:dyDescent="0.25">
      <c r="B46" s="86"/>
      <c r="C46" s="97"/>
      <c r="D46" s="89"/>
      <c r="E46" s="55" t="str">
        <f t="shared" si="27"/>
        <v>Gutscheine für CDs oder Bücher</v>
      </c>
      <c r="F46" s="56">
        <f t="shared" si="28"/>
        <v>555.55555555555554</v>
      </c>
      <c r="G46" s="57" t="str">
        <f t="shared" si="29"/>
        <v/>
      </c>
      <c r="H46" s="58" t="str">
        <f t="shared" si="30"/>
        <v/>
      </c>
      <c r="I46" s="58" t="str">
        <f t="shared" si="31"/>
        <v/>
      </c>
      <c r="J46" s="8" t="s">
        <v>107</v>
      </c>
      <c r="K46" s="5"/>
      <c r="N46" s="15" t="s">
        <v>96</v>
      </c>
      <c r="O46" s="74">
        <f t="shared" si="11"/>
        <v>2500</v>
      </c>
      <c r="P46" s="44">
        <v>2500</v>
      </c>
      <c r="Q46" s="45"/>
      <c r="R46" s="15"/>
      <c r="S46" s="15"/>
    </row>
    <row r="47" spans="2:19" outlineLevel="1" x14ac:dyDescent="0.25">
      <c r="B47" s="86"/>
      <c r="C47" s="97"/>
      <c r="D47" s="89"/>
      <c r="E47" s="55" t="str">
        <f t="shared" si="27"/>
        <v>GEMA</v>
      </c>
      <c r="F47" s="56">
        <f t="shared" si="28"/>
        <v>57.777777777777779</v>
      </c>
      <c r="G47" s="57" t="str">
        <f t="shared" si="29"/>
        <v/>
      </c>
      <c r="H47" s="58" t="str">
        <f t="shared" si="30"/>
        <v/>
      </c>
      <c r="I47" s="58" t="str">
        <f t="shared" si="31"/>
        <v/>
      </c>
      <c r="J47" s="8" t="s">
        <v>98</v>
      </c>
      <c r="K47" s="5"/>
      <c r="N47" s="15" t="s">
        <v>97</v>
      </c>
      <c r="O47" s="74">
        <f t="shared" si="11"/>
        <v>260</v>
      </c>
      <c r="P47" s="44">
        <v>260</v>
      </c>
      <c r="Q47" s="45"/>
      <c r="R47" s="15"/>
      <c r="S47" s="15"/>
    </row>
    <row r="48" spans="2:19" outlineLevel="1" x14ac:dyDescent="0.25">
      <c r="B48" s="86"/>
      <c r="C48" s="97"/>
      <c r="D48" s="89"/>
      <c r="E48" s="55">
        <f t="shared" si="27"/>
        <v>0</v>
      </c>
      <c r="F48" s="56">
        <f t="shared" si="28"/>
        <v>0</v>
      </c>
      <c r="G48" s="57" t="str">
        <f t="shared" si="29"/>
        <v/>
      </c>
      <c r="H48" s="58" t="str">
        <f t="shared" si="30"/>
        <v/>
      </c>
      <c r="I48" s="58" t="str">
        <f t="shared" si="31"/>
        <v/>
      </c>
      <c r="J48" s="8"/>
      <c r="K48" s="5"/>
      <c r="N48" s="20"/>
      <c r="O48" s="74">
        <f t="shared" si="11"/>
        <v>0</v>
      </c>
      <c r="P48" s="49"/>
      <c r="Q48" s="49"/>
      <c r="R48" s="20"/>
      <c r="S48" s="20"/>
    </row>
    <row r="49" spans="2:19" outlineLevel="1" x14ac:dyDescent="0.25">
      <c r="B49" s="86"/>
      <c r="C49" s="97"/>
      <c r="D49" s="89"/>
      <c r="E49" s="55">
        <f t="shared" si="27"/>
        <v>0</v>
      </c>
      <c r="F49" s="56">
        <f t="shared" si="28"/>
        <v>0</v>
      </c>
      <c r="G49" s="57" t="str">
        <f t="shared" si="29"/>
        <v/>
      </c>
      <c r="H49" s="58" t="str">
        <f t="shared" si="30"/>
        <v/>
      </c>
      <c r="I49" s="58" t="str">
        <f t="shared" si="31"/>
        <v/>
      </c>
      <c r="J49" s="8"/>
      <c r="K49" s="5"/>
      <c r="N49" s="20"/>
      <c r="O49" s="74">
        <f t="shared" si="11"/>
        <v>0</v>
      </c>
      <c r="P49" s="49"/>
      <c r="Q49" s="49"/>
      <c r="R49" s="20"/>
      <c r="S49" s="20"/>
    </row>
    <row r="50" spans="2:19" outlineLevel="1" x14ac:dyDescent="0.25">
      <c r="B50" s="86"/>
      <c r="C50" s="97"/>
      <c r="D50" s="89"/>
      <c r="E50" s="55">
        <f t="shared" si="27"/>
        <v>0</v>
      </c>
      <c r="F50" s="56">
        <f t="shared" si="28"/>
        <v>0</v>
      </c>
      <c r="G50" s="57" t="str">
        <f t="shared" si="29"/>
        <v/>
      </c>
      <c r="H50" s="58" t="str">
        <f t="shared" si="30"/>
        <v/>
      </c>
      <c r="I50" s="58" t="str">
        <f t="shared" si="31"/>
        <v/>
      </c>
      <c r="J50" s="8"/>
      <c r="K50" s="5"/>
      <c r="N50" s="20"/>
      <c r="O50" s="74">
        <f t="shared" si="11"/>
        <v>0</v>
      </c>
      <c r="P50" s="49"/>
      <c r="Q50" s="49"/>
      <c r="R50" s="20"/>
      <c r="S50" s="20"/>
    </row>
    <row r="51" spans="2:19" outlineLevel="1" x14ac:dyDescent="0.25">
      <c r="B51" s="86"/>
      <c r="C51" s="97"/>
      <c r="D51" s="89"/>
      <c r="E51" s="55">
        <f t="shared" si="27"/>
        <v>0</v>
      </c>
      <c r="F51" s="56">
        <f t="shared" si="28"/>
        <v>0</v>
      </c>
      <c r="G51" s="57" t="str">
        <f t="shared" si="29"/>
        <v/>
      </c>
      <c r="H51" s="58" t="str">
        <f t="shared" si="30"/>
        <v/>
      </c>
      <c r="I51" s="58" t="str">
        <f t="shared" si="31"/>
        <v/>
      </c>
      <c r="J51" s="8"/>
      <c r="K51" s="5"/>
      <c r="N51" s="20"/>
      <c r="O51" s="74">
        <f t="shared" si="11"/>
        <v>0</v>
      </c>
      <c r="P51" s="49"/>
      <c r="Q51" s="49"/>
      <c r="R51" s="20"/>
      <c r="S51" s="20"/>
    </row>
    <row r="52" spans="2:19" outlineLevel="1" x14ac:dyDescent="0.25">
      <c r="B52" s="86"/>
      <c r="C52" s="97"/>
      <c r="D52" s="89"/>
      <c r="E52" s="55">
        <f t="shared" si="27"/>
        <v>0</v>
      </c>
      <c r="F52" s="56">
        <f t="shared" si="28"/>
        <v>0</v>
      </c>
      <c r="G52" s="57" t="str">
        <f t="shared" si="29"/>
        <v/>
      </c>
      <c r="H52" s="58" t="str">
        <f t="shared" si="30"/>
        <v/>
      </c>
      <c r="I52" s="58" t="str">
        <f t="shared" si="31"/>
        <v/>
      </c>
      <c r="J52" s="8"/>
      <c r="K52" s="5"/>
      <c r="N52" s="20"/>
      <c r="O52" s="74">
        <f t="shared" si="11"/>
        <v>0</v>
      </c>
      <c r="P52" s="49"/>
      <c r="Q52" s="49"/>
      <c r="R52" s="20"/>
      <c r="S52" s="20"/>
    </row>
    <row r="53" spans="2:19" outlineLevel="1" x14ac:dyDescent="0.25">
      <c r="B53" s="86"/>
      <c r="C53" s="97"/>
      <c r="D53" s="89"/>
      <c r="E53" s="55">
        <f t="shared" si="27"/>
        <v>0</v>
      </c>
      <c r="F53" s="56">
        <f t="shared" si="28"/>
        <v>0</v>
      </c>
      <c r="G53" s="57" t="str">
        <f t="shared" si="29"/>
        <v/>
      </c>
      <c r="H53" s="58" t="str">
        <f t="shared" si="30"/>
        <v/>
      </c>
      <c r="I53" s="58" t="str">
        <f t="shared" si="31"/>
        <v/>
      </c>
      <c r="J53" s="8"/>
      <c r="K53" s="5"/>
      <c r="N53" s="20"/>
      <c r="O53" s="74">
        <f t="shared" si="11"/>
        <v>0</v>
      </c>
      <c r="P53" s="49"/>
      <c r="Q53" s="49"/>
      <c r="R53" s="20"/>
      <c r="S53" s="20"/>
    </row>
    <row r="54" spans="2:19" outlineLevel="1" x14ac:dyDescent="0.25">
      <c r="B54" s="86"/>
      <c r="C54" s="97"/>
      <c r="D54" s="89" t="s">
        <v>83</v>
      </c>
      <c r="E54" s="55">
        <f t="shared" si="27"/>
        <v>0</v>
      </c>
      <c r="F54" s="56">
        <f t="shared" si="28"/>
        <v>0</v>
      </c>
      <c r="G54" s="57" t="str">
        <f t="shared" si="29"/>
        <v/>
      </c>
      <c r="H54" s="58" t="str">
        <f t="shared" si="30"/>
        <v/>
      </c>
      <c r="I54" s="58" t="str">
        <f t="shared" si="31"/>
        <v/>
      </c>
      <c r="J54" s="8"/>
      <c r="K54" s="5"/>
      <c r="N54" s="20"/>
      <c r="O54" s="74">
        <f t="shared" si="11"/>
        <v>0</v>
      </c>
      <c r="P54" s="49"/>
      <c r="Q54" s="49"/>
      <c r="R54" s="20"/>
      <c r="S54" s="20"/>
    </row>
    <row r="55" spans="2:19" outlineLevel="1" x14ac:dyDescent="0.25">
      <c r="B55" s="86"/>
      <c r="C55" s="97"/>
      <c r="D55" s="89"/>
      <c r="E55" s="55">
        <f t="shared" si="27"/>
        <v>0</v>
      </c>
      <c r="F55" s="56">
        <f t="shared" si="28"/>
        <v>0</v>
      </c>
      <c r="G55" s="57" t="str">
        <f t="shared" si="29"/>
        <v/>
      </c>
      <c r="H55" s="58" t="str">
        <f t="shared" si="30"/>
        <v/>
      </c>
      <c r="I55" s="58" t="str">
        <f t="shared" si="31"/>
        <v/>
      </c>
      <c r="J55" s="8"/>
      <c r="K55" s="5"/>
      <c r="N55" s="20"/>
      <c r="O55" s="74">
        <f t="shared" si="11"/>
        <v>0</v>
      </c>
      <c r="P55" s="49"/>
      <c r="Q55" s="49"/>
      <c r="R55" s="20"/>
      <c r="S55" s="20"/>
    </row>
    <row r="56" spans="2:19" outlineLevel="1" x14ac:dyDescent="0.25">
      <c r="B56" s="86"/>
      <c r="C56" s="97"/>
      <c r="D56" s="89"/>
      <c r="E56" s="55">
        <f t="shared" si="27"/>
        <v>0</v>
      </c>
      <c r="F56" s="56">
        <f t="shared" si="28"/>
        <v>0</v>
      </c>
      <c r="G56" s="57" t="str">
        <f t="shared" si="29"/>
        <v/>
      </c>
      <c r="H56" s="58" t="str">
        <f t="shared" si="30"/>
        <v/>
      </c>
      <c r="I56" s="58" t="str">
        <f t="shared" si="31"/>
        <v/>
      </c>
      <c r="J56" s="8"/>
      <c r="K56" s="5"/>
      <c r="N56" s="20"/>
      <c r="O56" s="74">
        <f t="shared" si="11"/>
        <v>0</v>
      </c>
      <c r="P56" s="49"/>
      <c r="Q56" s="49"/>
      <c r="R56" s="20"/>
      <c r="S56" s="20"/>
    </row>
    <row r="57" spans="2:19" outlineLevel="1" x14ac:dyDescent="0.25">
      <c r="B57" s="86"/>
      <c r="C57" s="97"/>
      <c r="D57" s="89"/>
      <c r="E57" s="55">
        <f t="shared" si="27"/>
        <v>0</v>
      </c>
      <c r="F57" s="56">
        <f t="shared" si="28"/>
        <v>0</v>
      </c>
      <c r="G57" s="57" t="str">
        <f t="shared" si="29"/>
        <v/>
      </c>
      <c r="H57" s="58" t="str">
        <f t="shared" si="30"/>
        <v/>
      </c>
      <c r="I57" s="58" t="str">
        <f t="shared" si="31"/>
        <v/>
      </c>
      <c r="J57" s="8"/>
      <c r="K57" s="5"/>
      <c r="N57" s="20"/>
      <c r="O57" s="74">
        <f t="shared" si="11"/>
        <v>0</v>
      </c>
      <c r="P57" s="49"/>
      <c r="Q57" s="49"/>
      <c r="R57" s="20"/>
      <c r="S57" s="20"/>
    </row>
    <row r="58" spans="2:19" outlineLevel="1" x14ac:dyDescent="0.25">
      <c r="B58" s="86"/>
      <c r="C58" s="97"/>
      <c r="D58" s="89"/>
      <c r="E58" s="55">
        <f t="shared" si="27"/>
        <v>0</v>
      </c>
      <c r="F58" s="56">
        <f t="shared" si="28"/>
        <v>0</v>
      </c>
      <c r="G58" s="57" t="str">
        <f t="shared" si="29"/>
        <v/>
      </c>
      <c r="H58" s="58" t="str">
        <f t="shared" si="30"/>
        <v/>
      </c>
      <c r="I58" s="58" t="str">
        <f t="shared" si="31"/>
        <v/>
      </c>
      <c r="J58" s="8"/>
      <c r="K58" s="5"/>
      <c r="N58" s="20"/>
      <c r="O58" s="74">
        <f t="shared" si="11"/>
        <v>0</v>
      </c>
      <c r="P58" s="49"/>
      <c r="Q58" s="49"/>
      <c r="R58" s="20"/>
      <c r="S58" s="20"/>
    </row>
    <row r="59" spans="2:19" outlineLevel="1" x14ac:dyDescent="0.25">
      <c r="B59" s="86"/>
      <c r="C59" s="97"/>
      <c r="D59" s="89"/>
      <c r="E59" s="55">
        <f t="shared" si="27"/>
        <v>0</v>
      </c>
      <c r="F59" s="56">
        <f t="shared" si="28"/>
        <v>0</v>
      </c>
      <c r="G59" s="57" t="str">
        <f t="shared" si="29"/>
        <v/>
      </c>
      <c r="H59" s="58" t="str">
        <f t="shared" si="30"/>
        <v/>
      </c>
      <c r="I59" s="58" t="str">
        <f t="shared" si="31"/>
        <v/>
      </c>
      <c r="J59" s="8"/>
      <c r="K59" s="5"/>
      <c r="N59" s="20"/>
      <c r="O59" s="74">
        <f t="shared" si="11"/>
        <v>0</v>
      </c>
      <c r="P59" s="49"/>
      <c r="Q59" s="49"/>
      <c r="R59" s="20"/>
      <c r="S59" s="20"/>
    </row>
    <row r="60" spans="2:19" outlineLevel="1" x14ac:dyDescent="0.25">
      <c r="B60" s="86"/>
      <c r="C60" s="97"/>
      <c r="D60" s="89"/>
      <c r="E60" s="55">
        <f t="shared" si="27"/>
        <v>0</v>
      </c>
      <c r="F60" s="56">
        <f t="shared" si="28"/>
        <v>0</v>
      </c>
      <c r="G60" s="57" t="str">
        <f t="shared" si="29"/>
        <v/>
      </c>
      <c r="H60" s="58" t="str">
        <f t="shared" si="30"/>
        <v/>
      </c>
      <c r="I60" s="58" t="str">
        <f t="shared" si="31"/>
        <v/>
      </c>
      <c r="J60" s="8"/>
      <c r="K60" s="5"/>
      <c r="N60" s="20"/>
      <c r="O60" s="74">
        <f t="shared" si="11"/>
        <v>0</v>
      </c>
      <c r="P60" s="49"/>
      <c r="Q60" s="49"/>
      <c r="R60" s="20"/>
      <c r="S60" s="20"/>
    </row>
    <row r="61" spans="2:19" outlineLevel="1" x14ac:dyDescent="0.25">
      <c r="B61" s="86"/>
      <c r="C61" s="97"/>
      <c r="D61" s="89"/>
      <c r="E61" s="55">
        <f t="shared" si="27"/>
        <v>0</v>
      </c>
      <c r="F61" s="56">
        <f t="shared" si="28"/>
        <v>0</v>
      </c>
      <c r="G61" s="57" t="str">
        <f t="shared" si="29"/>
        <v/>
      </c>
      <c r="H61" s="58" t="str">
        <f t="shared" si="30"/>
        <v/>
      </c>
      <c r="I61" s="58" t="str">
        <f t="shared" si="31"/>
        <v/>
      </c>
      <c r="J61" s="8"/>
      <c r="K61" s="5"/>
      <c r="N61" s="20"/>
      <c r="O61" s="74">
        <f t="shared" si="11"/>
        <v>0</v>
      </c>
      <c r="P61" s="49"/>
      <c r="Q61" s="49"/>
      <c r="R61" s="20"/>
      <c r="S61" s="20"/>
    </row>
    <row r="62" spans="2:19" outlineLevel="1" x14ac:dyDescent="0.25">
      <c r="B62" s="86"/>
      <c r="C62" s="97"/>
      <c r="D62" s="89"/>
      <c r="E62" s="55">
        <f t="shared" si="27"/>
        <v>0</v>
      </c>
      <c r="F62" s="56">
        <f t="shared" si="28"/>
        <v>0</v>
      </c>
      <c r="G62" s="57" t="str">
        <f t="shared" si="29"/>
        <v/>
      </c>
      <c r="H62" s="58" t="str">
        <f t="shared" si="30"/>
        <v/>
      </c>
      <c r="I62" s="58" t="str">
        <f t="shared" si="31"/>
        <v/>
      </c>
      <c r="J62" s="8"/>
      <c r="K62" s="5"/>
      <c r="N62" s="20"/>
      <c r="O62" s="74">
        <f t="shared" si="11"/>
        <v>0</v>
      </c>
      <c r="P62" s="49"/>
      <c r="Q62" s="49"/>
      <c r="R62" s="20"/>
      <c r="S62" s="20"/>
    </row>
    <row r="63" spans="2:19" outlineLevel="1" x14ac:dyDescent="0.25">
      <c r="B63" s="86"/>
      <c r="C63" s="97"/>
      <c r="D63" s="89"/>
      <c r="E63" s="55">
        <f t="shared" si="27"/>
        <v>0</v>
      </c>
      <c r="F63" s="56">
        <f t="shared" si="28"/>
        <v>0</v>
      </c>
      <c r="G63" s="57" t="str">
        <f t="shared" si="29"/>
        <v/>
      </c>
      <c r="H63" s="58" t="str">
        <f t="shared" si="30"/>
        <v/>
      </c>
      <c r="I63" s="58" t="str">
        <f t="shared" si="31"/>
        <v/>
      </c>
      <c r="J63" s="8"/>
      <c r="K63" s="5"/>
      <c r="N63" s="20"/>
      <c r="O63" s="74">
        <f t="shared" si="11"/>
        <v>0</v>
      </c>
      <c r="P63" s="49"/>
      <c r="Q63" s="49"/>
      <c r="R63" s="20"/>
      <c r="S63" s="20"/>
    </row>
    <row r="64" spans="2:19" outlineLevel="1" x14ac:dyDescent="0.25">
      <c r="B64" s="86"/>
      <c r="C64" s="97"/>
      <c r="D64" s="89"/>
      <c r="E64" s="55">
        <f t="shared" si="27"/>
        <v>0</v>
      </c>
      <c r="F64" s="56">
        <f t="shared" si="28"/>
        <v>0</v>
      </c>
      <c r="G64" s="57" t="str">
        <f t="shared" si="29"/>
        <v/>
      </c>
      <c r="H64" s="58" t="str">
        <f t="shared" si="30"/>
        <v/>
      </c>
      <c r="I64" s="58" t="str">
        <f t="shared" si="31"/>
        <v/>
      </c>
      <c r="J64" s="8"/>
      <c r="K64" s="5"/>
      <c r="N64" s="20"/>
      <c r="O64" s="74">
        <f t="shared" si="11"/>
        <v>0</v>
      </c>
      <c r="P64" s="49"/>
      <c r="Q64" s="49"/>
      <c r="R64" s="20"/>
      <c r="S64" s="20"/>
    </row>
    <row r="65" spans="2:19" outlineLevel="1" x14ac:dyDescent="0.25">
      <c r="B65" s="86"/>
      <c r="C65" s="97"/>
      <c r="D65" s="89"/>
      <c r="E65" s="55">
        <f t="shared" si="27"/>
        <v>0</v>
      </c>
      <c r="F65" s="56">
        <f t="shared" si="28"/>
        <v>0</v>
      </c>
      <c r="G65" s="57" t="str">
        <f t="shared" si="29"/>
        <v/>
      </c>
      <c r="H65" s="58" t="str">
        <f t="shared" si="30"/>
        <v/>
      </c>
      <c r="I65" s="58" t="str">
        <f t="shared" si="31"/>
        <v/>
      </c>
      <c r="J65" s="8"/>
      <c r="K65" s="5"/>
      <c r="N65" s="16"/>
      <c r="O65" s="74">
        <f t="shared" si="11"/>
        <v>0</v>
      </c>
      <c r="P65" s="46"/>
      <c r="Q65" s="46"/>
      <c r="R65" s="16"/>
      <c r="S65" s="16"/>
    </row>
    <row r="66" spans="2:19" outlineLevel="1" x14ac:dyDescent="0.25">
      <c r="B66" s="86"/>
      <c r="C66" s="98"/>
      <c r="D66" s="90"/>
      <c r="E66" s="55">
        <f t="shared" si="27"/>
        <v>0</v>
      </c>
      <c r="F66" s="56">
        <f t="shared" si="28"/>
        <v>0</v>
      </c>
      <c r="G66" s="57" t="str">
        <f t="shared" si="29"/>
        <v/>
      </c>
      <c r="H66" s="58" t="str">
        <f t="shared" si="30"/>
        <v/>
      </c>
      <c r="I66" s="58" t="str">
        <f t="shared" si="31"/>
        <v/>
      </c>
      <c r="J66" s="8"/>
      <c r="K66" s="5"/>
      <c r="N66" s="16"/>
      <c r="O66" s="74">
        <f t="shared" si="11"/>
        <v>0</v>
      </c>
      <c r="P66" s="46"/>
      <c r="Q66" s="46"/>
      <c r="R66" s="16"/>
      <c r="S66" s="16"/>
    </row>
    <row r="69" spans="2:19" x14ac:dyDescent="0.25">
      <c r="D69" s="4"/>
    </row>
    <row r="71" spans="2:19" x14ac:dyDescent="0.25">
      <c r="D71" s="4"/>
    </row>
  </sheetData>
  <sheetProtection sheet="1" formatCells="0" formatColumns="0" formatRows="0" insertColumns="0" insertRows="0" insertHyperlinks="0" deleteColumns="0" deleteRows="0" sort="0" autoFilter="0" pivotTables="0"/>
  <mergeCells count="11">
    <mergeCell ref="P7:S10"/>
    <mergeCell ref="B7:B66"/>
    <mergeCell ref="D7:D31"/>
    <mergeCell ref="G7:I12"/>
    <mergeCell ref="D32:D35"/>
    <mergeCell ref="D41:D42"/>
    <mergeCell ref="D36:D39"/>
    <mergeCell ref="D44:D53"/>
    <mergeCell ref="D54:D66"/>
    <mergeCell ref="C8:C13"/>
    <mergeCell ref="C15:C66"/>
  </mergeCells>
  <conditionalFormatting sqref="Q14:S66">
    <cfRule type="expression" dxfId="0" priority="1">
      <formula>$P14&gt;0</formula>
    </cfRule>
  </conditionalFormatting>
  <dataValidations xWindow="1103" yWindow="572" count="7">
    <dataValidation type="textLength" operator="equal" allowBlank="1" showInputMessage="1" showErrorMessage="1" errorTitle="Achtung!" error="Die Entfernung der Formel führt zu einer fehlerhaften Zusammenfassung der Projektkosten." promptTitle="Achtung!" prompt="Die Entfernung der Formel führt zu einer fehlerhaften Zusammenfassung der Projektkosten." sqref="F7" xr:uid="{00000000-0002-0000-0000-000000000000}">
      <formula1>20</formula1>
    </dataValidation>
    <dataValidation type="textLength" operator="equal" allowBlank="1" showInputMessage="1" showErrorMessage="1" errorTitle="Achtung!" error="Die Entfernung der Formel führt zu einer fehlerhaften Zusammenfassung der Projektkosten." promptTitle="Achtung!" prompt="Die Entfernung der Formel führt zu einer fehlerhaften Zusammenfassung der Projektkosten." sqref="F8" xr:uid="{00000000-0002-0000-0000-000001000000}">
      <formula1>11</formula1>
    </dataValidation>
    <dataValidation operator="equal" allowBlank="1" showInputMessage="1" showErrorMessage="1" errorTitle="Achtung!" error="Die Entfernung der Formel führt zu einer fehlerhaften Zusammenfassung der Projektkosten." promptTitle="Achtung!" prompt="Die Entfernung der Formel führt zu einer fehlerhaften Zusammenfassung der Projektkosten." sqref="F14" xr:uid="{00000000-0002-0000-0000-000002000000}"/>
    <dataValidation operator="equal" allowBlank="1" showInputMessage="1" showErrorMessage="1" errorTitle="Achtung!" promptTitle="Achtung!" prompt="Die Entfernung der Formel führt zu einer fehlerhaften Zusammenfassung der Projektkosten." sqref="G15 G22" xr:uid="{00000000-0002-0000-0000-000003000000}"/>
    <dataValidation allowBlank="1" showInputMessage="1" showErrorMessage="1" promptTitle="Achtung!" prompt="Die Entfernung der Formel führt zu einer fehlerhaften Zusammenfassung der Projektkosten." sqref="F32 F41" xr:uid="{00000000-0002-0000-0000-000004000000}"/>
    <dataValidation type="decimal" operator="greaterThanOrEqual" allowBlank="1" showInputMessage="1" showErrorMessage="1" sqref="O67:S67" xr:uid="{6A257829-D6A1-4EF3-B83B-F8B9F8CE1EB6}">
      <formula1>0</formula1>
    </dataValidation>
    <dataValidation type="decimal" operator="greaterThanOrEqual" allowBlank="1" showInputMessage="1" showErrorMessage="1" errorTitle="Błędny wpis" error="Podaj poprawną kwotę_x000a_" sqref="O9 O10 O14:S66" xr:uid="{F6B517B3-4FB1-45B4-B22A-0DE74041851F}">
      <formula1>0</formula1>
    </dataValidation>
  </dataValidations>
  <pageMargins left="0.59055118110236227" right="0.59055118110236227" top="0.59055118110236227" bottom="0.59055118110236227" header="0.31496062992125984" footer="0.31496062992125984"/>
  <pageSetup paperSize="9" scale="71" orientation="landscape" r:id="rId1"/>
  <extLst>
    <ext xmlns:x14="http://schemas.microsoft.com/office/spreadsheetml/2009/9/main" uri="{CCE6A557-97BC-4b89-ADB6-D9C93CAAB3DF}">
      <x14:dataValidations xmlns:xm="http://schemas.microsoft.com/office/excel/2006/main" xWindow="1103" yWindow="572" count="1">
        <x14:dataValidation type="list" allowBlank="1" showInputMessage="1" showErrorMessage="1" prompt="Eine Auflistung und Beschreibung der einzelnen Arbeitsfelder finden Sie im Merkblatt Hinweise." xr:uid="{00000000-0002-0000-0000-000005000000}">
          <x14:formula1>
            <xm:f>Hinweise!$W$6:$W$9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W57"/>
  <sheetViews>
    <sheetView workbookViewId="0">
      <selection activeCell="V16" sqref="V16"/>
    </sheetView>
  </sheetViews>
  <sheetFormatPr defaultRowHeight="15" x14ac:dyDescent="0.25"/>
  <cols>
    <col min="23" max="23" width="8.85546875" hidden="1" customWidth="1"/>
  </cols>
  <sheetData>
    <row r="4" spans="1:23" x14ac:dyDescent="0.25">
      <c r="A4" t="s">
        <v>28</v>
      </c>
      <c r="B4" t="s">
        <v>29</v>
      </c>
    </row>
    <row r="5" spans="1:23" x14ac:dyDescent="0.25">
      <c r="A5" t="s">
        <v>30</v>
      </c>
      <c r="B5" t="s">
        <v>31</v>
      </c>
    </row>
    <row r="6" spans="1:23" x14ac:dyDescent="0.25">
      <c r="W6" s="29" t="s">
        <v>28</v>
      </c>
    </row>
    <row r="7" spans="1:23" x14ac:dyDescent="0.25">
      <c r="A7" t="s">
        <v>32</v>
      </c>
      <c r="B7" t="s">
        <v>33</v>
      </c>
      <c r="W7" s="29" t="s">
        <v>32</v>
      </c>
    </row>
    <row r="8" spans="1:23" x14ac:dyDescent="0.25">
      <c r="A8" t="s">
        <v>30</v>
      </c>
      <c r="B8" t="s">
        <v>34</v>
      </c>
      <c r="W8" s="29" t="s">
        <v>35</v>
      </c>
    </row>
    <row r="9" spans="1:23" x14ac:dyDescent="0.25">
      <c r="W9" s="29" t="s">
        <v>38</v>
      </c>
    </row>
    <row r="10" spans="1:23" x14ac:dyDescent="0.25">
      <c r="A10" t="s">
        <v>35</v>
      </c>
      <c r="B10" t="s">
        <v>36</v>
      </c>
    </row>
    <row r="11" spans="1:23" x14ac:dyDescent="0.25">
      <c r="A11" t="s">
        <v>30</v>
      </c>
      <c r="B11" t="s">
        <v>37</v>
      </c>
    </row>
    <row r="12" spans="1:23" x14ac:dyDescent="0.25">
      <c r="A12" s="25"/>
      <c r="B12" s="25"/>
      <c r="C12" s="25"/>
      <c r="D12" s="25"/>
      <c r="E12" s="25"/>
      <c r="F12" s="25"/>
      <c r="G12" s="25"/>
      <c r="H12" s="25"/>
      <c r="I12" s="25"/>
      <c r="J12" s="25"/>
      <c r="K12" s="25"/>
      <c r="L12" s="25"/>
      <c r="M12" s="25"/>
      <c r="N12" s="25"/>
      <c r="O12" s="25"/>
    </row>
    <row r="13" spans="1:23" x14ac:dyDescent="0.25">
      <c r="A13" s="25" t="s">
        <v>38</v>
      </c>
      <c r="B13" s="25" t="s">
        <v>39</v>
      </c>
      <c r="C13" s="25"/>
      <c r="D13" s="25"/>
      <c r="E13" s="25"/>
      <c r="F13" s="25"/>
      <c r="G13" s="25"/>
      <c r="H13" s="25"/>
      <c r="I13" s="25"/>
      <c r="J13" s="25"/>
      <c r="K13" s="25"/>
      <c r="L13" s="25"/>
      <c r="M13" s="25"/>
      <c r="N13" s="25"/>
      <c r="O13" s="25"/>
    </row>
    <row r="14" spans="1:23" x14ac:dyDescent="0.25">
      <c r="A14" s="25" t="s">
        <v>30</v>
      </c>
      <c r="B14" s="25" t="s">
        <v>40</v>
      </c>
      <c r="C14" s="25"/>
      <c r="D14" s="25"/>
      <c r="E14" s="25"/>
      <c r="F14" s="25"/>
      <c r="G14" s="25"/>
      <c r="H14" s="25"/>
      <c r="I14" s="25"/>
      <c r="J14" s="25"/>
      <c r="K14" s="25"/>
      <c r="L14" s="25"/>
      <c r="M14" s="25"/>
      <c r="N14" s="25"/>
      <c r="O14" s="25"/>
    </row>
    <row r="16" spans="1:23" x14ac:dyDescent="0.25">
      <c r="A16" t="s">
        <v>41</v>
      </c>
      <c r="B16" t="s">
        <v>42</v>
      </c>
    </row>
    <row r="17" spans="1:18" x14ac:dyDescent="0.25">
      <c r="A17" t="s">
        <v>30</v>
      </c>
      <c r="B17" t="s">
        <v>43</v>
      </c>
    </row>
    <row r="19" spans="1:18" x14ac:dyDescent="0.25">
      <c r="A19" t="s">
        <v>44</v>
      </c>
      <c r="B19" t="s">
        <v>45</v>
      </c>
    </row>
    <row r="20" spans="1:18" x14ac:dyDescent="0.25">
      <c r="A20" t="s">
        <v>30</v>
      </c>
      <c r="B20" t="s">
        <v>46</v>
      </c>
    </row>
    <row r="24" spans="1:18" ht="15.75" x14ac:dyDescent="0.25">
      <c r="A24" s="26" t="s">
        <v>47</v>
      </c>
      <c r="B24" s="27"/>
      <c r="C24" s="27"/>
      <c r="D24" s="27"/>
      <c r="E24" s="27"/>
      <c r="F24" s="27"/>
      <c r="G24" s="27"/>
      <c r="H24" s="27"/>
      <c r="I24" s="27"/>
      <c r="J24" s="27"/>
      <c r="K24" s="27"/>
      <c r="L24" s="27"/>
      <c r="M24" s="27"/>
      <c r="N24" s="27"/>
      <c r="O24" s="27"/>
      <c r="P24" s="27"/>
      <c r="Q24" s="27"/>
      <c r="R24" s="27"/>
    </row>
    <row r="25" spans="1:18" ht="15.75" x14ac:dyDescent="0.25">
      <c r="A25" s="27" t="s">
        <v>48</v>
      </c>
      <c r="B25" s="27"/>
      <c r="C25" s="27"/>
      <c r="D25" s="27"/>
      <c r="E25" s="27"/>
      <c r="F25" s="27"/>
      <c r="G25" s="27"/>
      <c r="H25" s="27"/>
      <c r="I25" s="27"/>
      <c r="J25" s="27"/>
      <c r="K25" s="27"/>
      <c r="L25" s="27"/>
      <c r="M25" s="27"/>
      <c r="N25" s="27"/>
      <c r="O25" s="27"/>
      <c r="P25" s="27"/>
      <c r="Q25" s="27"/>
      <c r="R25" s="27"/>
    </row>
    <row r="26" spans="1:18" ht="15.75" x14ac:dyDescent="0.25">
      <c r="A26" s="27" t="s">
        <v>49</v>
      </c>
      <c r="B26" s="27"/>
      <c r="C26" s="27"/>
      <c r="D26" s="27"/>
      <c r="E26" s="27"/>
      <c r="F26" s="27"/>
      <c r="G26" s="27"/>
      <c r="H26" s="27"/>
      <c r="I26" s="27"/>
      <c r="J26" s="27"/>
      <c r="K26" s="27"/>
      <c r="L26" s="27"/>
      <c r="M26" s="27"/>
      <c r="N26" s="27"/>
      <c r="O26" s="27"/>
      <c r="P26" s="27"/>
      <c r="Q26" s="27"/>
      <c r="R26" s="27"/>
    </row>
    <row r="27" spans="1:18" ht="15.75" x14ac:dyDescent="0.25">
      <c r="A27" s="27" t="s">
        <v>50</v>
      </c>
      <c r="B27" s="27"/>
      <c r="C27" s="27"/>
      <c r="D27" s="27"/>
      <c r="E27" s="27"/>
      <c r="F27" s="27"/>
      <c r="G27" s="27"/>
      <c r="H27" s="27"/>
      <c r="I27" s="27"/>
      <c r="J27" s="27"/>
      <c r="K27" s="27"/>
      <c r="L27" s="27"/>
      <c r="M27" s="27"/>
      <c r="N27" s="27"/>
      <c r="O27" s="27"/>
      <c r="P27" s="27"/>
      <c r="Q27" s="27"/>
      <c r="R27" s="27"/>
    </row>
    <row r="28" spans="1:18" ht="15.75" x14ac:dyDescent="0.25">
      <c r="A28" s="27"/>
      <c r="B28" s="27"/>
      <c r="C28" s="27"/>
      <c r="D28" s="27"/>
      <c r="E28" s="27"/>
      <c r="F28" s="27"/>
      <c r="G28" s="27"/>
      <c r="H28" s="27"/>
      <c r="I28" s="27"/>
      <c r="J28" s="27"/>
      <c r="K28" s="27"/>
      <c r="L28" s="27"/>
      <c r="M28" s="27"/>
      <c r="N28" s="27"/>
      <c r="O28" s="27"/>
      <c r="P28" s="27"/>
      <c r="Q28" s="27"/>
      <c r="R28" s="27"/>
    </row>
    <row r="29" spans="1:18" ht="15.75" x14ac:dyDescent="0.25">
      <c r="A29" s="26" t="s">
        <v>51</v>
      </c>
      <c r="B29" s="27"/>
      <c r="C29" s="27"/>
      <c r="D29" s="27"/>
      <c r="E29" s="27"/>
      <c r="F29" s="27"/>
      <c r="G29" s="27"/>
      <c r="H29" s="27"/>
      <c r="I29" s="27"/>
      <c r="J29" s="27"/>
      <c r="K29" s="27"/>
      <c r="L29" s="27"/>
      <c r="M29" s="27"/>
      <c r="N29" s="27"/>
      <c r="O29" s="27"/>
      <c r="P29" s="27"/>
      <c r="Q29" s="27"/>
      <c r="R29" s="27"/>
    </row>
    <row r="30" spans="1:18" ht="15.75" x14ac:dyDescent="0.25">
      <c r="A30" s="28" t="s">
        <v>52</v>
      </c>
      <c r="B30" s="27"/>
      <c r="C30" s="27"/>
      <c r="D30" s="27"/>
      <c r="E30" s="27"/>
      <c r="F30" s="27"/>
      <c r="G30" s="27"/>
      <c r="H30" s="27"/>
      <c r="I30" s="27"/>
      <c r="J30" s="27"/>
      <c r="K30" s="27"/>
      <c r="L30" s="27"/>
      <c r="M30" s="27"/>
      <c r="N30" s="27"/>
      <c r="O30" s="27"/>
      <c r="P30" s="27"/>
      <c r="Q30" s="27"/>
      <c r="R30" s="27"/>
    </row>
    <row r="31" spans="1:18" ht="15.75" x14ac:dyDescent="0.25">
      <c r="A31" s="28" t="s">
        <v>53</v>
      </c>
      <c r="B31" s="27"/>
      <c r="C31" s="27"/>
      <c r="D31" s="27"/>
      <c r="E31" s="27"/>
      <c r="F31" s="27"/>
      <c r="G31" s="27"/>
      <c r="H31" s="27"/>
      <c r="I31" s="27"/>
      <c r="J31" s="27"/>
      <c r="K31" s="27"/>
      <c r="L31" s="27"/>
      <c r="M31" s="27"/>
      <c r="N31" s="27"/>
      <c r="O31" s="27"/>
      <c r="P31" s="27"/>
      <c r="Q31" s="27"/>
      <c r="R31" s="27"/>
    </row>
    <row r="32" spans="1:18" ht="15.75" x14ac:dyDescent="0.25">
      <c r="A32" s="27" t="s">
        <v>54</v>
      </c>
      <c r="B32" s="27"/>
      <c r="C32" s="27"/>
      <c r="D32" s="27"/>
      <c r="E32" s="27"/>
      <c r="F32" s="27"/>
      <c r="G32" s="27"/>
      <c r="H32" s="27"/>
      <c r="I32" s="27"/>
      <c r="J32" s="27"/>
      <c r="K32" s="27"/>
      <c r="L32" s="27"/>
      <c r="M32" s="27"/>
      <c r="N32" s="27"/>
      <c r="O32" s="27"/>
      <c r="P32" s="27"/>
      <c r="Q32" s="27"/>
      <c r="R32" s="27"/>
    </row>
    <row r="33" spans="1:18" ht="15.75" x14ac:dyDescent="0.25">
      <c r="A33" s="27" t="s">
        <v>55</v>
      </c>
      <c r="B33" s="27"/>
      <c r="C33" s="27"/>
      <c r="D33" s="27"/>
      <c r="E33" s="27"/>
      <c r="F33" s="27"/>
      <c r="G33" s="27"/>
      <c r="H33" s="27"/>
      <c r="I33" s="27"/>
      <c r="J33" s="27"/>
      <c r="K33" s="27"/>
      <c r="L33" s="27"/>
      <c r="M33" s="27"/>
      <c r="N33" s="27"/>
      <c r="O33" s="27"/>
      <c r="P33" s="27"/>
      <c r="Q33" s="27"/>
      <c r="R33" s="27"/>
    </row>
    <row r="34" spans="1:18" ht="15.75" x14ac:dyDescent="0.25">
      <c r="A34" s="27" t="s">
        <v>56</v>
      </c>
      <c r="B34" s="27"/>
      <c r="C34" s="27"/>
      <c r="D34" s="27"/>
      <c r="E34" s="27"/>
      <c r="F34" s="27"/>
      <c r="G34" s="27"/>
      <c r="H34" s="27"/>
      <c r="I34" s="27"/>
      <c r="J34" s="27"/>
      <c r="K34" s="27"/>
      <c r="L34" s="27"/>
      <c r="M34" s="27"/>
      <c r="N34" s="27"/>
      <c r="O34" s="27"/>
      <c r="P34" s="27"/>
      <c r="Q34" s="27"/>
      <c r="R34" s="27"/>
    </row>
    <row r="35" spans="1:18" ht="15.75" x14ac:dyDescent="0.25">
      <c r="A35" s="27"/>
      <c r="B35" s="27"/>
      <c r="C35" s="27"/>
      <c r="D35" s="27"/>
      <c r="E35" s="27"/>
      <c r="F35" s="27"/>
      <c r="G35" s="27"/>
      <c r="H35" s="27"/>
      <c r="I35" s="27"/>
      <c r="J35" s="27"/>
      <c r="K35" s="27"/>
      <c r="L35" s="27"/>
      <c r="M35" s="27"/>
      <c r="N35" s="27"/>
      <c r="O35" s="27"/>
      <c r="P35" s="27"/>
      <c r="Q35" s="27"/>
      <c r="R35" s="27"/>
    </row>
    <row r="36" spans="1:18" ht="15.75" x14ac:dyDescent="0.25">
      <c r="A36" s="26" t="s">
        <v>57</v>
      </c>
      <c r="B36" s="27"/>
      <c r="C36" s="27"/>
      <c r="D36" s="27"/>
      <c r="E36" s="27"/>
      <c r="F36" s="27"/>
      <c r="G36" s="27"/>
      <c r="H36" s="27"/>
      <c r="I36" s="27"/>
      <c r="J36" s="27"/>
      <c r="K36" s="27"/>
      <c r="L36" s="27"/>
      <c r="M36" s="27"/>
      <c r="N36" s="27"/>
      <c r="O36" s="27"/>
      <c r="P36" s="27"/>
      <c r="Q36" s="27"/>
      <c r="R36" s="27"/>
    </row>
    <row r="37" spans="1:18" ht="15.75" x14ac:dyDescent="0.25">
      <c r="A37" s="28" t="s">
        <v>58</v>
      </c>
      <c r="B37" s="27"/>
      <c r="C37" s="27"/>
      <c r="D37" s="27"/>
      <c r="E37" s="27"/>
      <c r="F37" s="27"/>
      <c r="G37" s="27"/>
      <c r="H37" s="27"/>
      <c r="I37" s="27"/>
      <c r="J37" s="27"/>
      <c r="K37" s="27"/>
      <c r="L37" s="27"/>
      <c r="M37" s="27"/>
      <c r="N37" s="27"/>
      <c r="O37" s="27"/>
      <c r="P37" s="27"/>
      <c r="Q37" s="27"/>
      <c r="R37" s="27"/>
    </row>
    <row r="38" spans="1:18" ht="15.75" x14ac:dyDescent="0.25">
      <c r="A38" s="28" t="s">
        <v>59</v>
      </c>
      <c r="B38" s="27"/>
      <c r="C38" s="27"/>
      <c r="D38" s="27"/>
      <c r="E38" s="27"/>
      <c r="F38" s="27"/>
      <c r="G38" s="27"/>
      <c r="H38" s="27"/>
      <c r="I38" s="27"/>
      <c r="J38" s="27"/>
      <c r="K38" s="27"/>
      <c r="L38" s="27"/>
      <c r="M38" s="27"/>
      <c r="N38" s="27"/>
      <c r="O38" s="27"/>
      <c r="P38" s="27"/>
      <c r="Q38" s="27"/>
      <c r="R38" s="27"/>
    </row>
    <row r="39" spans="1:18" ht="15.75" x14ac:dyDescent="0.25">
      <c r="A39" s="28" t="s">
        <v>60</v>
      </c>
      <c r="B39" s="27"/>
      <c r="C39" s="27"/>
      <c r="D39" s="27"/>
      <c r="E39" s="27"/>
      <c r="F39" s="27"/>
      <c r="G39" s="27"/>
      <c r="H39" s="27"/>
      <c r="I39" s="27"/>
      <c r="J39" s="27"/>
      <c r="K39" s="27"/>
      <c r="L39" s="27"/>
      <c r="M39" s="27"/>
      <c r="N39" s="27"/>
      <c r="O39" s="27"/>
      <c r="P39" s="27"/>
      <c r="Q39" s="27"/>
      <c r="R39" s="27"/>
    </row>
    <row r="40" spans="1:18" ht="15.75" x14ac:dyDescent="0.25">
      <c r="A40" s="27"/>
      <c r="B40" s="27"/>
      <c r="C40" s="27"/>
      <c r="D40" s="27"/>
      <c r="E40" s="27"/>
      <c r="F40" s="27"/>
      <c r="G40" s="27"/>
      <c r="H40" s="27"/>
      <c r="I40" s="27"/>
      <c r="J40" s="27"/>
      <c r="K40" s="27"/>
      <c r="L40" s="27"/>
      <c r="M40" s="27"/>
      <c r="N40" s="27"/>
      <c r="O40" s="27"/>
      <c r="P40" s="27"/>
      <c r="Q40" s="27"/>
      <c r="R40" s="27"/>
    </row>
    <row r="41" spans="1:18" ht="15.75" x14ac:dyDescent="0.25">
      <c r="A41" s="26" t="s">
        <v>61</v>
      </c>
      <c r="B41" s="27"/>
      <c r="C41" s="27"/>
      <c r="D41" s="27"/>
      <c r="E41" s="27"/>
      <c r="F41" s="27"/>
      <c r="G41" s="27"/>
      <c r="H41" s="27"/>
      <c r="I41" s="27"/>
      <c r="J41" s="27"/>
      <c r="K41" s="27"/>
      <c r="L41" s="27"/>
      <c r="M41" s="27"/>
      <c r="N41" s="27"/>
      <c r="O41" s="27"/>
      <c r="P41" s="27"/>
      <c r="Q41" s="27"/>
      <c r="R41" s="27"/>
    </row>
    <row r="42" spans="1:18" ht="15.75" x14ac:dyDescent="0.25">
      <c r="A42" s="28" t="s">
        <v>62</v>
      </c>
      <c r="B42" s="27"/>
      <c r="C42" s="27"/>
      <c r="D42" s="27"/>
      <c r="E42" s="27"/>
      <c r="F42" s="27"/>
      <c r="G42" s="27"/>
      <c r="H42" s="27"/>
      <c r="I42" s="27"/>
      <c r="J42" s="27"/>
      <c r="K42" s="27"/>
      <c r="L42" s="27"/>
      <c r="M42" s="27"/>
      <c r="N42" s="27"/>
      <c r="O42" s="27"/>
      <c r="P42" s="27"/>
      <c r="Q42" s="27"/>
      <c r="R42" s="27"/>
    </row>
    <row r="43" spans="1:18" ht="15.75" x14ac:dyDescent="0.25">
      <c r="A43" s="28" t="s">
        <v>63</v>
      </c>
      <c r="B43" s="27"/>
      <c r="C43" s="27"/>
      <c r="D43" s="27"/>
      <c r="E43" s="27"/>
      <c r="F43" s="27"/>
      <c r="G43" s="27"/>
      <c r="H43" s="27"/>
      <c r="I43" s="27"/>
      <c r="J43" s="27"/>
      <c r="K43" s="27"/>
      <c r="L43" s="27"/>
      <c r="M43" s="27"/>
      <c r="N43" s="27"/>
      <c r="O43" s="27"/>
      <c r="P43" s="27"/>
      <c r="Q43" s="27"/>
      <c r="R43" s="27"/>
    </row>
    <row r="44" spans="1:18" ht="15.75" x14ac:dyDescent="0.25">
      <c r="A44" s="28" t="s">
        <v>64</v>
      </c>
      <c r="B44" s="27"/>
      <c r="C44" s="27"/>
      <c r="D44" s="27"/>
      <c r="E44" s="27"/>
      <c r="F44" s="27"/>
      <c r="G44" s="27"/>
      <c r="H44" s="27"/>
      <c r="I44" s="27"/>
      <c r="J44" s="27"/>
      <c r="K44" s="27"/>
      <c r="L44" s="27"/>
      <c r="M44" s="27"/>
      <c r="N44" s="27"/>
      <c r="O44" s="27"/>
      <c r="P44" s="27"/>
      <c r="Q44" s="27"/>
      <c r="R44" s="27"/>
    </row>
    <row r="45" spans="1:18" ht="15.75" x14ac:dyDescent="0.25">
      <c r="A45" s="28"/>
      <c r="B45" s="27"/>
      <c r="C45" s="27"/>
      <c r="D45" s="27"/>
      <c r="E45" s="27"/>
      <c r="F45" s="27"/>
      <c r="G45" s="27"/>
      <c r="H45" s="27"/>
      <c r="I45" s="27"/>
      <c r="J45" s="27"/>
      <c r="K45" s="27"/>
      <c r="L45" s="27"/>
      <c r="M45" s="27"/>
      <c r="N45" s="27"/>
      <c r="O45" s="27"/>
      <c r="P45" s="27"/>
      <c r="Q45" s="27"/>
      <c r="R45" s="27"/>
    </row>
    <row r="46" spans="1:18" ht="15.75" x14ac:dyDescent="0.25">
      <c r="A46" s="26" t="s">
        <v>65</v>
      </c>
      <c r="B46" s="27"/>
      <c r="C46" s="27"/>
      <c r="D46" s="27"/>
      <c r="E46" s="27"/>
      <c r="F46" s="27"/>
      <c r="G46" s="27"/>
      <c r="H46" s="27"/>
      <c r="I46" s="27"/>
      <c r="J46" s="27"/>
      <c r="K46" s="27"/>
      <c r="L46" s="27"/>
      <c r="M46" s="27"/>
      <c r="N46" s="27"/>
      <c r="O46" s="27"/>
      <c r="P46" s="27"/>
      <c r="Q46" s="27"/>
      <c r="R46" s="27"/>
    </row>
    <row r="47" spans="1:18" ht="15.75" x14ac:dyDescent="0.25">
      <c r="A47" s="28" t="s">
        <v>66</v>
      </c>
      <c r="B47" s="27"/>
      <c r="C47" s="27"/>
      <c r="D47" s="27"/>
      <c r="E47" s="27"/>
      <c r="F47" s="27"/>
      <c r="G47" s="27"/>
      <c r="H47" s="27"/>
      <c r="I47" s="27"/>
      <c r="J47" s="27"/>
      <c r="K47" s="27"/>
      <c r="L47" s="27"/>
      <c r="M47" s="27"/>
      <c r="N47" s="27"/>
      <c r="O47" s="27"/>
      <c r="P47" s="27"/>
      <c r="Q47" s="27"/>
      <c r="R47" s="27"/>
    </row>
    <row r="48" spans="1:18" ht="15.75" x14ac:dyDescent="0.25">
      <c r="A48" s="28" t="s">
        <v>67</v>
      </c>
      <c r="B48" s="27"/>
      <c r="C48" s="27"/>
      <c r="D48" s="27"/>
      <c r="E48" s="27"/>
      <c r="F48" s="27"/>
      <c r="G48" s="27"/>
      <c r="H48" s="27"/>
      <c r="I48" s="27"/>
      <c r="J48" s="27"/>
      <c r="K48" s="27"/>
      <c r="L48" s="27"/>
      <c r="M48" s="27"/>
      <c r="N48" s="27"/>
      <c r="O48" s="27"/>
      <c r="P48" s="27"/>
      <c r="Q48" s="27"/>
      <c r="R48" s="27"/>
    </row>
    <row r="49" spans="1:18" ht="15.75" x14ac:dyDescent="0.25">
      <c r="A49" s="28"/>
      <c r="B49" s="27"/>
      <c r="C49" s="27"/>
      <c r="D49" s="27"/>
      <c r="E49" s="27"/>
      <c r="F49" s="27"/>
      <c r="G49" s="27"/>
      <c r="H49" s="27"/>
      <c r="I49" s="27"/>
      <c r="J49" s="27"/>
      <c r="K49" s="27"/>
      <c r="L49" s="27"/>
      <c r="M49" s="27"/>
      <c r="N49" s="27"/>
      <c r="O49" s="27"/>
      <c r="P49" s="27"/>
      <c r="Q49" s="27"/>
      <c r="R49" s="27"/>
    </row>
    <row r="50" spans="1:18" ht="15.75" x14ac:dyDescent="0.25">
      <c r="A50" s="26" t="s">
        <v>68</v>
      </c>
      <c r="B50" s="27"/>
      <c r="C50" s="27"/>
      <c r="D50" s="27"/>
      <c r="E50" s="27"/>
      <c r="F50" s="27"/>
      <c r="G50" s="27"/>
      <c r="H50" s="27"/>
      <c r="I50" s="27"/>
      <c r="J50" s="27"/>
      <c r="K50" s="27"/>
      <c r="L50" s="27"/>
      <c r="M50" s="27"/>
      <c r="N50" s="27"/>
      <c r="O50" s="27"/>
      <c r="P50" s="27"/>
      <c r="Q50" s="27"/>
      <c r="R50" s="27"/>
    </row>
    <row r="51" spans="1:18" ht="15.75" x14ac:dyDescent="0.25">
      <c r="A51" s="27" t="s">
        <v>69</v>
      </c>
      <c r="B51" s="27"/>
      <c r="C51" s="27"/>
      <c r="D51" s="27"/>
      <c r="E51" s="27"/>
      <c r="F51" s="27"/>
      <c r="G51" s="27"/>
      <c r="H51" s="27"/>
      <c r="I51" s="27"/>
      <c r="J51" s="27"/>
      <c r="K51" s="27"/>
      <c r="L51" s="27"/>
      <c r="M51" s="27"/>
      <c r="N51" s="27"/>
      <c r="O51" s="27"/>
      <c r="P51" s="27"/>
      <c r="Q51" s="27"/>
      <c r="R51" s="27"/>
    </row>
    <row r="52" spans="1:18" ht="15.75" x14ac:dyDescent="0.25">
      <c r="A52" s="27" t="s">
        <v>70</v>
      </c>
      <c r="B52" s="27"/>
      <c r="C52" s="27"/>
      <c r="D52" s="27"/>
      <c r="E52" s="27"/>
      <c r="F52" s="27"/>
      <c r="G52" s="27"/>
      <c r="H52" s="27"/>
      <c r="I52" s="27"/>
      <c r="J52" s="27"/>
      <c r="K52" s="27"/>
      <c r="L52" s="27"/>
      <c r="M52" s="27"/>
      <c r="N52" s="27"/>
      <c r="O52" s="27"/>
      <c r="P52" s="27"/>
      <c r="Q52" s="27"/>
      <c r="R52" s="27"/>
    </row>
    <row r="53" spans="1:18" ht="15.75" x14ac:dyDescent="0.25">
      <c r="A53" s="28" t="s">
        <v>71</v>
      </c>
      <c r="B53" s="27"/>
      <c r="C53" s="27"/>
      <c r="D53" s="27"/>
      <c r="E53" s="27"/>
      <c r="F53" s="27"/>
      <c r="G53" s="27"/>
      <c r="H53" s="27"/>
      <c r="I53" s="27"/>
      <c r="J53" s="27"/>
      <c r="K53" s="27"/>
      <c r="L53" s="27"/>
      <c r="M53" s="27"/>
      <c r="N53" s="27"/>
      <c r="O53" s="27"/>
      <c r="P53" s="27"/>
      <c r="Q53" s="27"/>
      <c r="R53" s="27"/>
    </row>
    <row r="54" spans="1:18" ht="15.75" x14ac:dyDescent="0.25">
      <c r="A54" s="28" t="s">
        <v>72</v>
      </c>
      <c r="B54" s="27"/>
      <c r="C54" s="27"/>
      <c r="D54" s="27"/>
      <c r="E54" s="27"/>
      <c r="F54" s="27"/>
      <c r="G54" s="27"/>
      <c r="H54" s="27"/>
      <c r="I54" s="27"/>
      <c r="J54" s="27"/>
      <c r="K54" s="27"/>
      <c r="L54" s="27"/>
      <c r="M54" s="27"/>
      <c r="N54" s="27"/>
      <c r="O54" s="27"/>
      <c r="P54" s="27"/>
      <c r="Q54" s="27"/>
      <c r="R54" s="27"/>
    </row>
    <row r="55" spans="1:18" ht="15.75" x14ac:dyDescent="0.25">
      <c r="A55" s="27"/>
      <c r="B55" s="27"/>
      <c r="C55" s="27"/>
      <c r="D55" s="27"/>
      <c r="E55" s="27"/>
      <c r="F55" s="27"/>
      <c r="G55" s="27"/>
      <c r="H55" s="27"/>
      <c r="I55" s="27"/>
      <c r="J55" s="27"/>
      <c r="K55" s="27"/>
      <c r="L55" s="27"/>
      <c r="M55" s="27"/>
      <c r="N55" s="27"/>
      <c r="O55" s="27"/>
      <c r="P55" s="27"/>
      <c r="Q55" s="27"/>
      <c r="R55" s="27"/>
    </row>
    <row r="56" spans="1:18" ht="15.75" x14ac:dyDescent="0.25">
      <c r="A56" s="27"/>
      <c r="B56" s="27"/>
      <c r="C56" s="27"/>
      <c r="D56" s="27"/>
      <c r="E56" s="27"/>
      <c r="F56" s="27"/>
      <c r="G56" s="27"/>
      <c r="H56" s="27"/>
      <c r="I56" s="27"/>
      <c r="J56" s="27"/>
      <c r="K56" s="27"/>
      <c r="L56" s="27"/>
      <c r="M56" s="27"/>
      <c r="N56" s="27"/>
      <c r="O56" s="27"/>
      <c r="P56" s="27"/>
      <c r="Q56" s="27"/>
      <c r="R56" s="27"/>
    </row>
    <row r="57" spans="1:18" ht="15.75" x14ac:dyDescent="0.25">
      <c r="A57" s="27"/>
      <c r="B57" s="27"/>
      <c r="C57" s="27"/>
      <c r="D57" s="27"/>
      <c r="E57" s="27"/>
      <c r="F57" s="27"/>
      <c r="G57" s="27"/>
      <c r="H57" s="27"/>
      <c r="I57" s="27"/>
      <c r="J57" s="27"/>
      <c r="K57" s="27"/>
      <c r="L57" s="27"/>
      <c r="M57" s="27"/>
      <c r="N57" s="27"/>
      <c r="O57" s="27"/>
      <c r="P57" s="27"/>
      <c r="Q57" s="27"/>
      <c r="R57" s="2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AF_XX</vt:lpstr>
      <vt:lpstr>Hinweise</vt:lpstr>
      <vt:lpstr>AF_XX!Obszar_wydruku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Patryk</dc:creator>
  <cp:lastModifiedBy>Patryk</cp:lastModifiedBy>
  <cp:lastPrinted>2022-08-08T10:25:42Z</cp:lastPrinted>
  <dcterms:created xsi:type="dcterms:W3CDTF">2022-07-07T06:36:38Z</dcterms:created>
  <dcterms:modified xsi:type="dcterms:W3CDTF">2022-08-09T08:40:12Z</dcterms:modified>
</cp:coreProperties>
</file>